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Desktop/"/>
    </mc:Choice>
  </mc:AlternateContent>
  <xr:revisionPtr revIDLastSave="3" documentId="8_{04642FB8-F9BE-415B-A34C-94F0309B01D7}" xr6:coauthVersionLast="44" xr6:coauthVersionMax="44" xr10:uidLastSave="{CD4657B1-376E-45ED-B6C4-7B32C0242214}"/>
  <bookViews>
    <workbookView xWindow="3795" yWindow="3915" windowWidth="21600" windowHeight="11385" xr2:uid="{00000000-000D-0000-FFFF-FFFF00000000}"/>
  </bookViews>
  <sheets>
    <sheet name="tie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  <c r="D33" i="1" l="1"/>
  <c r="C33" i="1"/>
  <c r="E33" i="1" l="1"/>
  <c r="E20" i="1"/>
  <c r="E32" i="1"/>
  <c r="E23" i="1"/>
  <c r="E8" i="1"/>
  <c r="E7" i="1"/>
  <c r="E12" i="1"/>
  <c r="E13" i="1"/>
  <c r="E17" i="1"/>
  <c r="E6" i="1"/>
  <c r="E29" i="1"/>
  <c r="E19" i="1"/>
  <c r="E26" i="1"/>
  <c r="E5" i="1"/>
  <c r="E4" i="1"/>
  <c r="E16" i="1"/>
  <c r="E18" i="1"/>
  <c r="E27" i="1"/>
  <c r="E28" i="1"/>
  <c r="E15" i="1"/>
  <c r="E31" i="1"/>
  <c r="E11" i="1"/>
  <c r="E14" i="1"/>
  <c r="E21" i="1"/>
  <c r="E3" i="1"/>
  <c r="E25" i="1"/>
  <c r="E30" i="1"/>
  <c r="E22" i="1"/>
  <c r="E24" i="1"/>
  <c r="E9" i="1"/>
  <c r="E10" i="1"/>
</calcChain>
</file>

<file path=xl/sharedStrings.xml><?xml version="1.0" encoding="utf-8"?>
<sst xmlns="http://schemas.openxmlformats.org/spreadsheetml/2006/main" count="68" uniqueCount="66">
  <si>
    <t>MPID</t>
  </si>
  <si>
    <t>AQUA</t>
  </si>
  <si>
    <t>BIDS</t>
  </si>
  <si>
    <t>INSTINET BLOCKCROSS</t>
  </si>
  <si>
    <t>BLKX</t>
  </si>
  <si>
    <t>CITIBLOC</t>
  </si>
  <si>
    <t>CBLC</t>
  </si>
  <si>
    <t>CODA</t>
  </si>
  <si>
    <t>CROSSFINDER</t>
  </si>
  <si>
    <t>CROS</t>
  </si>
  <si>
    <t>DBAX</t>
  </si>
  <si>
    <t>DEALERWEB</t>
  </si>
  <si>
    <t>DLTA</t>
  </si>
  <si>
    <t>LEVEL ATS</t>
  </si>
  <si>
    <t>EBXL</t>
  </si>
  <si>
    <t>IATS</t>
  </si>
  <si>
    <t>ICBX</t>
  </si>
  <si>
    <t>INTELLIGENT CROSS LLC</t>
  </si>
  <si>
    <t>INCR</t>
  </si>
  <si>
    <t>POSIT</t>
  </si>
  <si>
    <t>ITGP</t>
  </si>
  <si>
    <t>JPB-X</t>
  </si>
  <si>
    <t>JPBX</t>
  </si>
  <si>
    <t>JPM-X</t>
  </si>
  <si>
    <t>JPMX</t>
  </si>
  <si>
    <t>KCGM</t>
  </si>
  <si>
    <t>LATS</t>
  </si>
  <si>
    <t>THE BARCLAYS ATS</t>
  </si>
  <si>
    <t>LMNX</t>
  </si>
  <si>
    <t>LQNA</t>
  </si>
  <si>
    <t>LQNT</t>
  </si>
  <si>
    <t>INSTINCT X</t>
  </si>
  <si>
    <t>MLIX</t>
  </si>
  <si>
    <t>MS POOL (ATS-4)</t>
  </si>
  <si>
    <t>MSPL</t>
  </si>
  <si>
    <t>MS RPOOL (ATS-6)</t>
  </si>
  <si>
    <t>MSRP</t>
  </si>
  <si>
    <t>MS TRAJECTORY CROSS (ATS-1)</t>
  </si>
  <si>
    <t>MSTX</t>
  </si>
  <si>
    <t>PROS</t>
  </si>
  <si>
    <t>SIGMA X2</t>
  </si>
  <si>
    <t>SGMT</t>
  </si>
  <si>
    <t>UBS ATS</t>
  </si>
  <si>
    <t>UBSA</t>
  </si>
  <si>
    <t>USTOCKTRADE SECURITIES, INC.</t>
  </si>
  <si>
    <t>USTK</t>
  </si>
  <si>
    <t>XE</t>
  </si>
  <si>
    <t>INSTINET CROSSING</t>
  </si>
  <si>
    <t>XIST</t>
  </si>
  <si>
    <t>CROSSSTREAM</t>
  </si>
  <si>
    <t>XSTM</t>
  </si>
  <si>
    <t>Total Trades</t>
  </si>
  <si>
    <t>Total Shares</t>
  </si>
  <si>
    <t>Average Trade Size</t>
  </si>
  <si>
    <t>ATS Name</t>
  </si>
  <si>
    <t>Grand Total</t>
  </si>
  <si>
    <t>BIDS ATS</t>
  </si>
  <si>
    <t>VIRTU MATCHIT ATS</t>
  </si>
  <si>
    <t>SUPERX ATS</t>
  </si>
  <si>
    <t>LIQUIDNET H2O ATS</t>
  </si>
  <si>
    <t>CBX</t>
  </si>
  <si>
    <t>IBKR ATS</t>
  </si>
  <si>
    <t>LUMINEX ATS</t>
  </si>
  <si>
    <t>LIQUIDNET NEGOTIATION ATS</t>
  </si>
  <si>
    <t>PJCX</t>
  </si>
  <si>
    <t>TZERO ATS,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</si>
</sst>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164" fontId="2" fillId="0" borderId="0" xfId="4" applyNumberFormat="1" applyFont="1" applyFill="1"/>
    <xf numFmtId="0" fontId="3" fillId="0" borderId="0" xfId="0" applyFont="1" applyFill="1"/>
    <xf numFmtId="164" fontId="3" fillId="0" borderId="0" xfId="4" applyNumberFormat="1" applyFont="1" applyFill="1"/>
    <xf numFmtId="0" fontId="4" fillId="0" borderId="0" xfId="0" applyNumberFormat="1" applyFont="1"/>
    <xf numFmtId="1" fontId="4" fillId="0" borderId="0" xfId="0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E2" sqref="E2"/>
    </sheetView>
  </sheetViews>
  <sheetFormatPr defaultColWidth="9.140625" defaultRowHeight="15" x14ac:dyDescent="0.25"/>
  <cols>
    <col min="1" max="1" width="52.85546875" style="3" customWidth="1"/>
    <col min="2" max="2" width="8.140625" style="3" customWidth="1"/>
    <col min="3" max="3" width="12.7109375" style="4" customWidth="1"/>
    <col min="4" max="4" width="15.28515625" style="4" bestFit="1" customWidth="1"/>
    <col min="5" max="5" width="17.7109375" style="4" customWidth="1"/>
    <col min="6" max="16384" width="9.140625" style="3"/>
  </cols>
  <sheetData>
    <row r="1" spans="1:5" x14ac:dyDescent="0.25">
      <c r="A1" s="1" t="s">
        <v>54</v>
      </c>
      <c r="B1" s="1" t="s">
        <v>0</v>
      </c>
      <c r="C1" s="2" t="s">
        <v>51</v>
      </c>
      <c r="D1" s="2" t="s">
        <v>52</v>
      </c>
      <c r="E1" s="2" t="s">
        <v>53</v>
      </c>
    </row>
    <row r="2" spans="1:5" x14ac:dyDescent="0.25">
      <c r="A2" s="5" t="s">
        <v>42</v>
      </c>
      <c r="B2" s="5" t="s">
        <v>43</v>
      </c>
      <c r="C2" s="6">
        <v>74774877</v>
      </c>
      <c r="D2" s="6">
        <v>10286627242</v>
      </c>
      <c r="E2" s="2">
        <f t="shared" ref="E2:E33" si="0">D2/C2</f>
        <v>137.56795938293553</v>
      </c>
    </row>
    <row r="3" spans="1:5" x14ac:dyDescent="0.25">
      <c r="A3" s="5" t="s">
        <v>8</v>
      </c>
      <c r="B3" s="5" t="s">
        <v>9</v>
      </c>
      <c r="C3" s="6">
        <v>33208762</v>
      </c>
      <c r="D3" s="6">
        <v>5442963747</v>
      </c>
      <c r="E3" s="2">
        <f t="shared" si="0"/>
        <v>163.90143501886641</v>
      </c>
    </row>
    <row r="4" spans="1:5" x14ac:dyDescent="0.25">
      <c r="A4" s="5" t="s">
        <v>40</v>
      </c>
      <c r="B4" s="5" t="s">
        <v>41</v>
      </c>
      <c r="C4" s="6">
        <v>32313312</v>
      </c>
      <c r="D4" s="6">
        <v>4548106292</v>
      </c>
      <c r="E4" s="2">
        <f t="shared" si="0"/>
        <v>140.7502360637003</v>
      </c>
    </row>
    <row r="5" spans="1:5" x14ac:dyDescent="0.25">
      <c r="A5" s="5" t="s">
        <v>13</v>
      </c>
      <c r="B5" s="5" t="s">
        <v>14</v>
      </c>
      <c r="C5" s="6">
        <v>19236517</v>
      </c>
      <c r="D5" s="6">
        <v>3540271468</v>
      </c>
      <c r="E5" s="2">
        <f t="shared" si="0"/>
        <v>184.03910999064956</v>
      </c>
    </row>
    <row r="6" spans="1:5" x14ac:dyDescent="0.25">
      <c r="A6" s="5" t="s">
        <v>23</v>
      </c>
      <c r="B6" s="5" t="s">
        <v>24</v>
      </c>
      <c r="C6" s="6">
        <v>17772381</v>
      </c>
      <c r="D6" s="6">
        <v>3358549374</v>
      </c>
      <c r="E6" s="2">
        <f t="shared" si="0"/>
        <v>188.97576942560482</v>
      </c>
    </row>
    <row r="7" spans="1:5" x14ac:dyDescent="0.25">
      <c r="A7" s="5" t="s">
        <v>56</v>
      </c>
      <c r="B7" s="5" t="s">
        <v>2</v>
      </c>
      <c r="C7" s="6">
        <v>2871781</v>
      </c>
      <c r="D7" s="6">
        <v>3248361115</v>
      </c>
      <c r="E7" s="2">
        <f t="shared" si="0"/>
        <v>1131.1312091695015</v>
      </c>
    </row>
    <row r="8" spans="1:5" x14ac:dyDescent="0.25">
      <c r="A8" s="5" t="s">
        <v>33</v>
      </c>
      <c r="B8" s="5" t="s">
        <v>34</v>
      </c>
      <c r="C8" s="6">
        <v>14314647</v>
      </c>
      <c r="D8" s="6">
        <v>3193826900</v>
      </c>
      <c r="E8" s="2">
        <f t="shared" si="0"/>
        <v>223.11600837938931</v>
      </c>
    </row>
    <row r="9" spans="1:5" x14ac:dyDescent="0.25">
      <c r="A9" s="5" t="s">
        <v>27</v>
      </c>
      <c r="B9" s="5" t="s">
        <v>26</v>
      </c>
      <c r="C9" s="6">
        <v>13947022</v>
      </c>
      <c r="D9" s="6">
        <v>2739998523</v>
      </c>
      <c r="E9" s="2">
        <f t="shared" si="0"/>
        <v>196.45760385263605</v>
      </c>
    </row>
    <row r="10" spans="1:5" x14ac:dyDescent="0.25">
      <c r="A10" s="5" t="s">
        <v>11</v>
      </c>
      <c r="B10" s="5" t="s">
        <v>12</v>
      </c>
      <c r="C10" s="6">
        <v>6168</v>
      </c>
      <c r="D10" s="6">
        <v>1546324203</v>
      </c>
      <c r="E10" s="2">
        <f t="shared" si="0"/>
        <v>250701.07052529184</v>
      </c>
    </row>
    <row r="11" spans="1:5" x14ac:dyDescent="0.25">
      <c r="A11" s="5" t="s">
        <v>37</v>
      </c>
      <c r="B11" s="5" t="s">
        <v>38</v>
      </c>
      <c r="C11" s="6">
        <v>5310660</v>
      </c>
      <c r="D11" s="6">
        <v>1371385132</v>
      </c>
      <c r="E11" s="2">
        <f t="shared" si="0"/>
        <v>258.23252326452831</v>
      </c>
    </row>
    <row r="12" spans="1:5" x14ac:dyDescent="0.25">
      <c r="A12" s="5" t="s">
        <v>19</v>
      </c>
      <c r="B12" s="5" t="s">
        <v>20</v>
      </c>
      <c r="C12" s="6">
        <v>3194930</v>
      </c>
      <c r="D12" s="6">
        <v>1181639300</v>
      </c>
      <c r="E12" s="2">
        <f t="shared" si="0"/>
        <v>369.84825958628204</v>
      </c>
    </row>
    <row r="13" spans="1:5" x14ac:dyDescent="0.25">
      <c r="A13" s="5" t="s">
        <v>31</v>
      </c>
      <c r="B13" s="5" t="s">
        <v>32</v>
      </c>
      <c r="C13" s="6">
        <v>4501672</v>
      </c>
      <c r="D13" s="6">
        <v>1084589664</v>
      </c>
      <c r="E13" s="2">
        <f t="shared" si="0"/>
        <v>240.93040630236942</v>
      </c>
    </row>
    <row r="14" spans="1:5" x14ac:dyDescent="0.25">
      <c r="A14" s="5" t="s">
        <v>21</v>
      </c>
      <c r="B14" s="5" t="s">
        <v>22</v>
      </c>
      <c r="C14" s="6">
        <v>10881340</v>
      </c>
      <c r="D14" s="6">
        <v>1067516903</v>
      </c>
      <c r="E14" s="2">
        <f t="shared" si="0"/>
        <v>98.105279588727129</v>
      </c>
    </row>
    <row r="15" spans="1:5" x14ac:dyDescent="0.25">
      <c r="A15" s="5" t="s">
        <v>57</v>
      </c>
      <c r="B15" s="5" t="s">
        <v>25</v>
      </c>
      <c r="C15" s="6">
        <v>4642023</v>
      </c>
      <c r="D15" s="6">
        <v>1039630963</v>
      </c>
      <c r="E15" s="2">
        <f t="shared" si="0"/>
        <v>223.96075224099494</v>
      </c>
    </row>
    <row r="16" spans="1:5" x14ac:dyDescent="0.25">
      <c r="A16" s="5" t="s">
        <v>58</v>
      </c>
      <c r="B16" s="5" t="s">
        <v>10</v>
      </c>
      <c r="C16" s="6">
        <v>5588556</v>
      </c>
      <c r="D16" s="6">
        <v>1005025048</v>
      </c>
      <c r="E16" s="2">
        <f t="shared" si="0"/>
        <v>179.83626682813951</v>
      </c>
    </row>
    <row r="17" spans="1:5" x14ac:dyDescent="0.25">
      <c r="A17" s="5" t="s">
        <v>35</v>
      </c>
      <c r="B17" s="5" t="s">
        <v>36</v>
      </c>
      <c r="C17" s="6">
        <v>5610337</v>
      </c>
      <c r="D17" s="6">
        <v>976982755</v>
      </c>
      <c r="E17" s="2">
        <f t="shared" si="0"/>
        <v>174.13976290550818</v>
      </c>
    </row>
    <row r="18" spans="1:5" x14ac:dyDescent="0.25">
      <c r="A18" s="5" t="s">
        <v>49</v>
      </c>
      <c r="B18" s="5" t="s">
        <v>50</v>
      </c>
      <c r="C18" s="6">
        <v>2559086</v>
      </c>
      <c r="D18" s="6">
        <v>953337499</v>
      </c>
      <c r="E18" s="2">
        <f t="shared" si="0"/>
        <v>372.53046556465864</v>
      </c>
    </row>
    <row r="19" spans="1:5" x14ac:dyDescent="0.25">
      <c r="A19" s="5" t="s">
        <v>61</v>
      </c>
      <c r="B19" s="5" t="s">
        <v>15</v>
      </c>
      <c r="C19" s="6">
        <v>4952899</v>
      </c>
      <c r="D19" s="6">
        <v>920545203</v>
      </c>
      <c r="E19" s="2">
        <f t="shared" si="0"/>
        <v>185.85987782104985</v>
      </c>
    </row>
    <row r="20" spans="1:5" x14ac:dyDescent="0.25">
      <c r="A20" s="5" t="s">
        <v>3</v>
      </c>
      <c r="B20" s="5" t="s">
        <v>4</v>
      </c>
      <c r="C20" s="6">
        <v>59450</v>
      </c>
      <c r="D20" s="6">
        <v>799738513</v>
      </c>
      <c r="E20" s="2">
        <f t="shared" si="0"/>
        <v>13452.287855340623</v>
      </c>
    </row>
    <row r="21" spans="1:5" x14ac:dyDescent="0.25">
      <c r="A21" s="5" t="s">
        <v>59</v>
      </c>
      <c r="B21" s="5" t="s">
        <v>29</v>
      </c>
      <c r="C21" s="6">
        <v>46521</v>
      </c>
      <c r="D21" s="6">
        <v>739956300</v>
      </c>
      <c r="E21" s="2">
        <f t="shared" si="0"/>
        <v>15905.855420132842</v>
      </c>
    </row>
    <row r="22" spans="1:5" x14ac:dyDescent="0.25">
      <c r="A22" s="5" t="s">
        <v>17</v>
      </c>
      <c r="B22" s="5" t="s">
        <v>18</v>
      </c>
      <c r="C22" s="6">
        <v>4353401</v>
      </c>
      <c r="D22" s="6">
        <v>734125342</v>
      </c>
      <c r="E22" s="2">
        <f t="shared" si="0"/>
        <v>168.63260287761224</v>
      </c>
    </row>
    <row r="23" spans="1:5" x14ac:dyDescent="0.25">
      <c r="A23" s="5" t="s">
        <v>60</v>
      </c>
      <c r="B23" s="5" t="s">
        <v>16</v>
      </c>
      <c r="C23" s="6">
        <v>2466159</v>
      </c>
      <c r="D23" s="6">
        <v>480824861</v>
      </c>
      <c r="E23" s="2">
        <f t="shared" si="0"/>
        <v>194.96912445629013</v>
      </c>
    </row>
    <row r="24" spans="1:5" x14ac:dyDescent="0.25">
      <c r="A24" s="5" t="s">
        <v>63</v>
      </c>
      <c r="B24" s="5" t="s">
        <v>30</v>
      </c>
      <c r="C24" s="6">
        <v>10324</v>
      </c>
      <c r="D24" s="6">
        <v>379675400</v>
      </c>
      <c r="E24" s="2">
        <f t="shared" si="0"/>
        <v>36775.997675319646</v>
      </c>
    </row>
    <row r="25" spans="1:5" x14ac:dyDescent="0.25">
      <c r="A25" s="5" t="s">
        <v>62</v>
      </c>
      <c r="B25" s="5" t="s">
        <v>28</v>
      </c>
      <c r="C25" s="6">
        <v>7753</v>
      </c>
      <c r="D25" s="6">
        <v>328268356</v>
      </c>
      <c r="E25" s="2">
        <f t="shared" si="0"/>
        <v>42340.817232039211</v>
      </c>
    </row>
    <row r="26" spans="1:5" x14ac:dyDescent="0.25">
      <c r="A26" s="5" t="s">
        <v>7</v>
      </c>
      <c r="B26" s="5" t="s">
        <v>7</v>
      </c>
      <c r="C26" s="6">
        <v>1262817</v>
      </c>
      <c r="D26" s="6">
        <v>272233030</v>
      </c>
      <c r="E26" s="2">
        <f t="shared" si="0"/>
        <v>215.57599398804419</v>
      </c>
    </row>
    <row r="27" spans="1:5" x14ac:dyDescent="0.25">
      <c r="A27" s="5" t="s">
        <v>5</v>
      </c>
      <c r="B27" s="5" t="s">
        <v>6</v>
      </c>
      <c r="C27" s="6">
        <v>6626</v>
      </c>
      <c r="D27" s="6">
        <v>109944562</v>
      </c>
      <c r="E27" s="2">
        <f t="shared" si="0"/>
        <v>16592.900996076063</v>
      </c>
    </row>
    <row r="28" spans="1:5" x14ac:dyDescent="0.25">
      <c r="A28" s="5" t="s">
        <v>47</v>
      </c>
      <c r="B28" s="5" t="s">
        <v>48</v>
      </c>
      <c r="C28" s="6">
        <v>28813</v>
      </c>
      <c r="D28" s="6">
        <v>55436263</v>
      </c>
      <c r="E28" s="2">
        <f t="shared" si="0"/>
        <v>1924.0017700343594</v>
      </c>
    </row>
    <row r="29" spans="1:5" x14ac:dyDescent="0.25">
      <c r="A29" s="5" t="s">
        <v>65</v>
      </c>
      <c r="B29" s="5" t="s">
        <v>39</v>
      </c>
      <c r="C29" s="6">
        <v>61097</v>
      </c>
      <c r="D29" s="6">
        <v>15763575</v>
      </c>
      <c r="E29" s="2">
        <f t="shared" si="0"/>
        <v>258.00898571124605</v>
      </c>
    </row>
    <row r="30" spans="1:5" x14ac:dyDescent="0.25">
      <c r="A30" s="5" t="s">
        <v>1</v>
      </c>
      <c r="B30" s="5" t="s">
        <v>1</v>
      </c>
      <c r="C30" s="6">
        <v>1218</v>
      </c>
      <c r="D30" s="6">
        <v>8098806</v>
      </c>
      <c r="E30" s="2">
        <f t="shared" si="0"/>
        <v>6649.2660098522165</v>
      </c>
    </row>
    <row r="31" spans="1:5" x14ac:dyDescent="0.25">
      <c r="A31" s="5" t="s">
        <v>46</v>
      </c>
      <c r="B31" s="5" t="s">
        <v>64</v>
      </c>
      <c r="C31" s="6">
        <v>5484</v>
      </c>
      <c r="D31" s="6">
        <v>7637304</v>
      </c>
      <c r="E31" s="2">
        <f t="shared" si="0"/>
        <v>1392.6520787746172</v>
      </c>
    </row>
    <row r="32" spans="1:5" x14ac:dyDescent="0.25">
      <c r="A32" s="5" t="s">
        <v>44</v>
      </c>
      <c r="B32" s="5" t="s">
        <v>45</v>
      </c>
      <c r="C32" s="6">
        <v>19660</v>
      </c>
      <c r="D32" s="6">
        <v>2252017</v>
      </c>
      <c r="E32" s="2">
        <f t="shared" si="0"/>
        <v>114.54816887080366</v>
      </c>
    </row>
    <row r="33" spans="1:5" x14ac:dyDescent="0.25">
      <c r="A33" s="1" t="s">
        <v>55</v>
      </c>
      <c r="C33" s="4">
        <f>SUM(C2:C32)</f>
        <v>264016293</v>
      </c>
      <c r="D33" s="4">
        <f>SUM(D2:D32)</f>
        <v>51439635660</v>
      </c>
      <c r="E33" s="2">
        <f t="shared" si="0"/>
        <v>194.83508034862075</v>
      </c>
    </row>
  </sheetData>
  <sortState xmlns:xlrd2="http://schemas.microsoft.com/office/spreadsheetml/2017/richdata2" ref="A2:E34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0FFE3C-F112-411F-A73F-073C484B4D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80453-88DC-4F65-969C-7B14EE4BF88D}">
  <ds:schemaRefs>
    <ds:schemaRef ds:uri="http://schemas.microsoft.com/office/2006/metadata/properties"/>
    <ds:schemaRef ds:uri="http://purl.org/dc/dcmitype/"/>
    <ds:schemaRef ds:uri="06a0905b-9efb-4cb0-b4c9-15afeaa22aeb"/>
    <ds:schemaRef ds:uri="http://schemas.microsoft.com/office/2006/documentManagement/types"/>
    <ds:schemaRef ds:uri="3d7b2526-b5e4-4c87-bbfb-8018b8d2a49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5E77E7-082A-492D-A215-1C25E2BC8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tier1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2019-07-31T16:46:01Z</dcterms:created>
  <dcterms:modified xsi:type="dcterms:W3CDTF">2020-04-27T13:11:08Z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