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"/>
    </mc:Choice>
  </mc:AlternateContent>
  <xr:revisionPtr revIDLastSave="6" documentId="8_{54CF4242-2620-4FE3-9627-9F2C7453B40C}" xr6:coauthVersionLast="44" xr6:coauthVersionMax="44" xr10:uidLastSave="{BB2927C2-42BB-4ED3-B3D0-9DBB12110E4C}"/>
  <bookViews>
    <workbookView xWindow="-108" yWindow="-108" windowWidth="23256" windowHeight="12576" xr2:uid="{00000000-000D-0000-FFFF-FFFF00000000}"/>
  </bookViews>
  <sheets>
    <sheet name="Grid Results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D34" i="1" l="1"/>
  <c r="C34" i="1"/>
  <c r="E15" i="1" l="1"/>
  <c r="E26" i="1"/>
  <c r="E2" i="1"/>
  <c r="E7" i="1"/>
  <c r="E9" i="1"/>
  <c r="E17" i="1"/>
  <c r="E8" i="1"/>
  <c r="E12" i="1"/>
  <c r="E13" i="1"/>
  <c r="E18" i="1"/>
  <c r="E5" i="1"/>
  <c r="E29" i="1"/>
  <c r="E28" i="1"/>
  <c r="E19" i="1"/>
  <c r="E32" i="1"/>
  <c r="E6" i="1"/>
  <c r="E4" i="1"/>
  <c r="E16" i="1"/>
  <c r="E25" i="1"/>
  <c r="E30" i="1"/>
  <c r="E22" i="1"/>
  <c r="E11" i="1"/>
  <c r="E14" i="1"/>
  <c r="E24" i="1"/>
  <c r="E23" i="1"/>
  <c r="E3" i="1"/>
  <c r="E27" i="1"/>
  <c r="E33" i="1"/>
  <c r="E31" i="1"/>
  <c r="E21" i="1"/>
  <c r="E20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<sst xmlns="http://schemas.openxmlformats.org/spreadsheetml/2006/main" count="70" uniqueCount="68">
  <si>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</si>
  <si>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</si>
  <si>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</si>
  <si>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</si>
  <si>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</si>
  <si>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</si>
  <si>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</si>
  <si>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</si>
  <si>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</si>
  <si>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</si>
  <si>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</si>
  <si>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</si>
  <si>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</si>
  <si>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</si>
  <si>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</si>
  <si>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</si>
  <si>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</si>
  <si>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</si>
  <si>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</si>
  <si>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</si>
  <si>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</si>
  <si>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</si>
  <si>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</si>
  <si>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</si>
  <si>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</si>
  <si>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</si>
  <si>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</si>
  <si>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</si>
  <si>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</si>
  <si>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</si>
  <si>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</si>
  <si>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</si>
  <si>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</si>
  <si>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</si>
  <si>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</si>
  <si>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</si>
  <si>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</si>
  <si>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PROS</t>
  </si>
  <si>
    <t>SIGMA X2</t>
  </si>
  <si>
    <t>SGMT</t>
  </si>
  <si>
    <t>DBAX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</si>
  <si>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</si>
  <si>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</si>
  <si>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</si>
  <si>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</si>
  <si>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</si>
  <si>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</si>
  <si>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</si>
  <si>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XE</t>
  </si>
  <si>
    <t>Average Trade Size</t>
  </si>
  <si>
    <t>ATS Name</t>
  </si>
  <si>
    <t>Total Trades</t>
  </si>
  <si>
    <t>Total Shares</t>
  </si>
  <si>
    <t>Grand Total</t>
  </si>
  <si>
    <t>SUPERX ATS</t>
  </si>
  <si>
    <t>VIRTU MATCHIT ATS</t>
  </si>
  <si>
    <t>LIQUIDNET H2O ATS</t>
  </si>
  <si>
    <t>LIQUIDNET NEGOTIATION ATS</t>
  </si>
  <si>
    <t>BIDS ATS</t>
  </si>
  <si>
    <t>IBKR ATS</t>
  </si>
  <si>
    <t>VIRTU AMERICAS LLC</t>
  </si>
  <si>
    <t>INTELLIGENT CROSS LLC</t>
  </si>
  <si>
    <t>CBX</t>
  </si>
  <si>
    <t>LUMINEX ATS</t>
  </si>
  <si>
    <t>TZERO ATS, LLC</t>
  </si>
  <si>
    <t>PJCX</t>
  </si>
  <si>
    <t>STIFEL X</t>
  </si>
  <si>
    <t>STFX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</si>
</sst>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13" workbookViewId="0">
      <selection activeCell="H30" sqref="H30"/>
    </sheetView>
  </sheetViews>
  <sheetFormatPr defaultColWidth="9.109375" defaultRowHeight="14.4" x14ac:dyDescent="0.3"/>
  <cols>
    <col min="1" max="1" width="50.88671875" style="2" bestFit="1" customWidth="1"/>
    <col min="2" max="2" width="7" style="2" bestFit="1" customWidth="1"/>
    <col min="3" max="3" width="12.5546875" style="2" bestFit="1" customWidth="1"/>
    <col min="4" max="4" width="15.33203125" style="2" bestFit="1" customWidth="1"/>
    <col min="5" max="5" width="18" style="2" bestFit="1" customWidth="1"/>
    <col min="6" max="16384" width="9.109375" style="2"/>
  </cols>
  <sheetData>
    <row r="1" spans="1:5" x14ac:dyDescent="0.3">
      <c r="A1" s="1" t="s">
        <v>50</v>
      </c>
      <c r="B1" s="1" t="s">
        <v>0</v>
      </c>
      <c r="C1" s="1" t="s">
        <v>51</v>
      </c>
      <c r="D1" s="1" t="s">
        <v>52</v>
      </c>
      <c r="E1" s="1" t="s">
        <v>49</v>
      </c>
    </row>
    <row r="2" spans="1:5" ht="15.75" customHeight="1" x14ac:dyDescent="0.3">
      <c r="A2" s="3" t="s">
        <v>43</v>
      </c>
      <c r="B2" s="3" t="s">
        <v>44</v>
      </c>
      <c r="C2" s="4">
        <v>122609302</v>
      </c>
      <c r="D2" s="4">
        <v>16567943143</v>
      </c>
      <c r="E2" s="5">
        <f t="shared" ref="E2:E34" si="0">D2/C2</f>
        <v>135.12794602647685</v>
      </c>
    </row>
    <row r="3" spans="1:5" x14ac:dyDescent="0.3">
      <c r="A3" s="3" t="s">
        <v>7</v>
      </c>
      <c r="B3" s="3" t="s">
        <v>8</v>
      </c>
      <c r="C3" s="4">
        <v>47754471</v>
      </c>
      <c r="D3" s="4">
        <v>8326154480</v>
      </c>
      <c r="E3" s="5">
        <f t="shared" si="0"/>
        <v>174.35340200920663</v>
      </c>
    </row>
    <row r="4" spans="1:5" x14ac:dyDescent="0.3">
      <c r="A4" s="3" t="s">
        <v>38</v>
      </c>
      <c r="B4" s="3" t="s">
        <v>39</v>
      </c>
      <c r="C4" s="4">
        <v>50530039</v>
      </c>
      <c r="D4" s="4">
        <v>6876003992</v>
      </c>
      <c r="E4" s="5">
        <f t="shared" si="0"/>
        <v>136.07755165199853</v>
      </c>
    </row>
    <row r="5" spans="1:5" x14ac:dyDescent="0.3">
      <c r="A5" s="3" t="s">
        <v>25</v>
      </c>
      <c r="B5" s="3" t="s">
        <v>26</v>
      </c>
      <c r="C5" s="4">
        <v>32827268</v>
      </c>
      <c r="D5" s="4">
        <v>6155514632</v>
      </c>
      <c r="E5" s="5">
        <f t="shared" si="0"/>
        <v>187.51224232244974</v>
      </c>
    </row>
    <row r="6" spans="1:5" x14ac:dyDescent="0.3">
      <c r="A6" s="3" t="s">
        <v>23</v>
      </c>
      <c r="B6" s="3" t="s">
        <v>24</v>
      </c>
      <c r="C6" s="4">
        <v>29896986</v>
      </c>
      <c r="D6" s="4">
        <v>5492214330</v>
      </c>
      <c r="E6" s="5">
        <f t="shared" si="0"/>
        <v>183.70461591011215</v>
      </c>
    </row>
    <row r="7" spans="1:5" x14ac:dyDescent="0.3">
      <c r="A7" s="3" t="s">
        <v>30</v>
      </c>
      <c r="B7" s="3" t="s">
        <v>31</v>
      </c>
      <c r="C7" s="4">
        <v>20928591</v>
      </c>
      <c r="D7" s="4">
        <v>4786863340</v>
      </c>
      <c r="E7" s="5">
        <f t="shared" si="0"/>
        <v>228.72363170554578</v>
      </c>
    </row>
    <row r="8" spans="1:5" x14ac:dyDescent="0.3">
      <c r="A8" s="3" t="s">
        <v>41</v>
      </c>
      <c r="B8" s="3" t="s">
        <v>42</v>
      </c>
      <c r="C8" s="4">
        <v>23798194</v>
      </c>
      <c r="D8" s="4">
        <v>4274100264</v>
      </c>
      <c r="E8" s="5">
        <f t="shared" si="0"/>
        <v>179.59767299989235</v>
      </c>
    </row>
    <row r="9" spans="1:5" x14ac:dyDescent="0.3">
      <c r="A9" s="3" t="s">
        <v>58</v>
      </c>
      <c r="B9" s="3" t="s">
        <v>2</v>
      </c>
      <c r="C9" s="4">
        <v>3773642</v>
      </c>
      <c r="D9" s="4">
        <v>3669695168</v>
      </c>
      <c r="E9" s="5">
        <f t="shared" si="0"/>
        <v>972.45450628331992</v>
      </c>
    </row>
    <row r="10" spans="1:5" x14ac:dyDescent="0.3">
      <c r="A10" s="3" t="s">
        <v>59</v>
      </c>
      <c r="B10" s="3" t="s">
        <v>13</v>
      </c>
      <c r="C10" s="4">
        <v>11437238</v>
      </c>
      <c r="D10" s="4">
        <v>3006605777</v>
      </c>
      <c r="E10" s="5">
        <f t="shared" si="0"/>
        <v>262.87865802915002</v>
      </c>
    </row>
    <row r="11" spans="1:5" x14ac:dyDescent="0.3">
      <c r="A11" s="3" t="s">
        <v>14</v>
      </c>
      <c r="B11" s="3" t="s">
        <v>15</v>
      </c>
      <c r="C11" s="4">
        <v>8667836</v>
      </c>
      <c r="D11" s="4">
        <v>2063824348</v>
      </c>
      <c r="E11" s="5">
        <f t="shared" si="0"/>
        <v>238.10145323469433</v>
      </c>
    </row>
    <row r="12" spans="1:5" x14ac:dyDescent="0.3">
      <c r="A12" s="3" t="s">
        <v>34</v>
      </c>
      <c r="B12" s="3" t="s">
        <v>35</v>
      </c>
      <c r="C12" s="4">
        <v>8814042</v>
      </c>
      <c r="D12" s="4">
        <v>1985919241</v>
      </c>
      <c r="E12" s="5">
        <f t="shared" si="0"/>
        <v>225.31311298493927</v>
      </c>
    </row>
    <row r="13" spans="1:5" x14ac:dyDescent="0.3">
      <c r="A13" s="3" t="s">
        <v>55</v>
      </c>
      <c r="B13" s="3" t="s">
        <v>47</v>
      </c>
      <c r="C13" s="4">
        <v>7729607</v>
      </c>
      <c r="D13" s="4">
        <v>1881360140</v>
      </c>
      <c r="E13" s="5">
        <f t="shared" si="0"/>
        <v>243.39660994407606</v>
      </c>
    </row>
    <row r="14" spans="1:5" x14ac:dyDescent="0.3">
      <c r="A14" s="3" t="s">
        <v>54</v>
      </c>
      <c r="B14" s="3" t="s">
        <v>40</v>
      </c>
      <c r="C14" s="4">
        <v>10604829</v>
      </c>
      <c r="D14" s="4">
        <v>1867197749</v>
      </c>
      <c r="E14" s="5">
        <f t="shared" si="0"/>
        <v>176.07051928890132</v>
      </c>
    </row>
    <row r="15" spans="1:5" x14ac:dyDescent="0.3">
      <c r="A15" s="3" t="s">
        <v>60</v>
      </c>
      <c r="B15" s="3" t="s">
        <v>36</v>
      </c>
      <c r="C15" s="4">
        <v>4677005</v>
      </c>
      <c r="D15" s="4">
        <v>1665605800</v>
      </c>
      <c r="E15" s="5">
        <f t="shared" si="0"/>
        <v>356.12658100643466</v>
      </c>
    </row>
    <row r="16" spans="1:5" x14ac:dyDescent="0.3">
      <c r="A16" s="3" t="s">
        <v>9</v>
      </c>
      <c r="B16" s="3" t="s">
        <v>10</v>
      </c>
      <c r="C16" s="4">
        <v>3808100</v>
      </c>
      <c r="D16" s="4">
        <v>1610251634</v>
      </c>
      <c r="E16" s="5">
        <f t="shared" si="0"/>
        <v>422.84909377379796</v>
      </c>
    </row>
    <row r="17" spans="1:5" x14ac:dyDescent="0.3">
      <c r="A17" s="3" t="s">
        <v>61</v>
      </c>
      <c r="B17" s="3" t="s">
        <v>20</v>
      </c>
      <c r="C17" s="4">
        <v>10400097</v>
      </c>
      <c r="D17" s="4">
        <v>1502406945</v>
      </c>
      <c r="E17" s="5">
        <f t="shared" si="0"/>
        <v>144.46085887468166</v>
      </c>
    </row>
    <row r="18" spans="1:5" x14ac:dyDescent="0.3">
      <c r="A18" s="3" t="s">
        <v>21</v>
      </c>
      <c r="B18" s="3" t="s">
        <v>22</v>
      </c>
      <c r="C18" s="4">
        <v>19768757</v>
      </c>
      <c r="D18" s="4">
        <v>1402970837</v>
      </c>
      <c r="E18" s="5">
        <f t="shared" si="0"/>
        <v>70.969097197158121</v>
      </c>
    </row>
    <row r="19" spans="1:5" x14ac:dyDescent="0.3">
      <c r="A19" s="3" t="s">
        <v>32</v>
      </c>
      <c r="B19" s="3" t="s">
        <v>33</v>
      </c>
      <c r="C19" s="4">
        <v>6695793</v>
      </c>
      <c r="D19" s="4">
        <v>1090442992</v>
      </c>
      <c r="E19" s="5">
        <f t="shared" si="0"/>
        <v>162.85494369374919</v>
      </c>
    </row>
    <row r="20" spans="1:5" x14ac:dyDescent="0.3">
      <c r="A20" s="3" t="s">
        <v>62</v>
      </c>
      <c r="B20" s="3" t="s">
        <v>3</v>
      </c>
      <c r="C20" s="4">
        <v>5077606</v>
      </c>
      <c r="D20" s="4">
        <v>1060689404</v>
      </c>
      <c r="E20" s="5">
        <f t="shared" si="0"/>
        <v>208.89557086548268</v>
      </c>
    </row>
    <row r="21" spans="1:5" x14ac:dyDescent="0.3">
      <c r="A21" s="3" t="s">
        <v>56</v>
      </c>
      <c r="B21" s="3" t="s">
        <v>28</v>
      </c>
      <c r="C21" s="4">
        <v>67707</v>
      </c>
      <c r="D21" s="4">
        <v>1042529200</v>
      </c>
      <c r="E21" s="5">
        <f t="shared" si="0"/>
        <v>15397.65755387183</v>
      </c>
    </row>
    <row r="22" spans="1:5" x14ac:dyDescent="0.3">
      <c r="A22" s="3" t="s">
        <v>16</v>
      </c>
      <c r="B22" s="3" t="s">
        <v>17</v>
      </c>
      <c r="C22" s="4">
        <v>82453</v>
      </c>
      <c r="D22" s="4">
        <v>1027172527</v>
      </c>
      <c r="E22" s="5">
        <f t="shared" si="0"/>
        <v>12457.673183510606</v>
      </c>
    </row>
    <row r="23" spans="1:5" x14ac:dyDescent="0.3">
      <c r="A23" s="3" t="s">
        <v>11</v>
      </c>
      <c r="B23" s="3" t="s">
        <v>12</v>
      </c>
      <c r="C23" s="4">
        <v>4036</v>
      </c>
      <c r="D23" s="4">
        <v>981936800</v>
      </c>
      <c r="E23" s="5">
        <f t="shared" si="0"/>
        <v>243294.54905847373</v>
      </c>
    </row>
    <row r="24" spans="1:5" x14ac:dyDescent="0.3">
      <c r="A24" s="3" t="s">
        <v>6</v>
      </c>
      <c r="B24" s="3" t="s">
        <v>6</v>
      </c>
      <c r="C24" s="4">
        <v>2519441</v>
      </c>
      <c r="D24" s="4">
        <v>517287216</v>
      </c>
      <c r="E24" s="5">
        <f t="shared" si="0"/>
        <v>205.31824956408983</v>
      </c>
    </row>
    <row r="25" spans="1:5" x14ac:dyDescent="0.3">
      <c r="A25" s="3" t="s">
        <v>57</v>
      </c>
      <c r="B25" s="3" t="s">
        <v>27</v>
      </c>
      <c r="C25" s="4">
        <v>15495</v>
      </c>
      <c r="D25" s="4">
        <v>482745790</v>
      </c>
      <c r="E25" s="5">
        <f t="shared" si="0"/>
        <v>31154.939657954179</v>
      </c>
    </row>
    <row r="26" spans="1:5" x14ac:dyDescent="0.3">
      <c r="A26" s="3" t="s">
        <v>63</v>
      </c>
      <c r="B26" s="3" t="s">
        <v>29</v>
      </c>
      <c r="C26" s="4">
        <v>7820</v>
      </c>
      <c r="D26" s="4">
        <v>319981388</v>
      </c>
      <c r="E26" s="5">
        <f t="shared" si="0"/>
        <v>40918.336061381073</v>
      </c>
    </row>
    <row r="27" spans="1:5" x14ac:dyDescent="0.3">
      <c r="A27" s="3" t="s">
        <v>45</v>
      </c>
      <c r="B27" s="3" t="s">
        <v>46</v>
      </c>
      <c r="C27" s="4">
        <v>517183</v>
      </c>
      <c r="D27" s="4">
        <v>118950095</v>
      </c>
      <c r="E27" s="5">
        <f t="shared" si="0"/>
        <v>229.99614256462414</v>
      </c>
    </row>
    <row r="28" spans="1:5" x14ac:dyDescent="0.3">
      <c r="A28" s="3" t="s">
        <v>4</v>
      </c>
      <c r="B28" s="3" t="s">
        <v>5</v>
      </c>
      <c r="C28" s="4">
        <v>7217</v>
      </c>
      <c r="D28" s="4">
        <v>118167055</v>
      </c>
      <c r="E28" s="5">
        <f t="shared" si="0"/>
        <v>16373.431481224885</v>
      </c>
    </row>
    <row r="29" spans="1:5" x14ac:dyDescent="0.3">
      <c r="A29" s="3" t="s">
        <v>18</v>
      </c>
      <c r="B29" s="3" t="s">
        <v>19</v>
      </c>
      <c r="C29" s="4">
        <v>30931</v>
      </c>
      <c r="D29" s="4">
        <v>26807265</v>
      </c>
      <c r="E29" s="5">
        <f t="shared" si="0"/>
        <v>866.67954479324953</v>
      </c>
    </row>
    <row r="30" spans="1:5" x14ac:dyDescent="0.3">
      <c r="A30" s="3" t="s">
        <v>64</v>
      </c>
      <c r="B30" s="3" t="s">
        <v>37</v>
      </c>
      <c r="C30" s="4">
        <v>74189</v>
      </c>
      <c r="D30" s="4">
        <v>11931627</v>
      </c>
      <c r="E30" s="5">
        <f t="shared" si="0"/>
        <v>160.82744072571404</v>
      </c>
    </row>
    <row r="31" spans="1:5" x14ac:dyDescent="0.3">
      <c r="A31" s="3" t="s">
        <v>1</v>
      </c>
      <c r="B31" s="3" t="s">
        <v>1</v>
      </c>
      <c r="C31" s="4">
        <v>1373</v>
      </c>
      <c r="D31" s="4">
        <v>10523200</v>
      </c>
      <c r="E31" s="5">
        <f t="shared" si="0"/>
        <v>7664.3845593590677</v>
      </c>
    </row>
    <row r="32" spans="1:5" x14ac:dyDescent="0.3">
      <c r="A32" s="3" t="s">
        <v>48</v>
      </c>
      <c r="B32" s="3" t="s">
        <v>65</v>
      </c>
      <c r="C32" s="4">
        <v>3104</v>
      </c>
      <c r="D32" s="4">
        <v>5645471</v>
      </c>
      <c r="E32" s="5">
        <f t="shared" si="0"/>
        <v>1818.7728737113403</v>
      </c>
    </row>
    <row r="33" spans="1:5" x14ac:dyDescent="0.3">
      <c r="A33" s="3" t="s">
        <v>66</v>
      </c>
      <c r="B33" s="3" t="s">
        <v>67</v>
      </c>
      <c r="C33" s="4">
        <v>7</v>
      </c>
      <c r="D33" s="4">
        <v>24</v>
      </c>
      <c r="E33" s="5">
        <f t="shared" si="0"/>
        <v>3.4285714285714284</v>
      </c>
    </row>
    <row r="34" spans="1:5" x14ac:dyDescent="0.3">
      <c r="A34" s="3" t="s">
        <v>53</v>
      </c>
      <c r="C34" s="5">
        <f>SUM(C2:C33)</f>
        <v>433130359</v>
      </c>
      <c r="D34" s="5">
        <f>SUM(D2:D33)</f>
        <v>79949441874</v>
      </c>
      <c r="E34" s="4">
        <f>D34/C34</f>
        <v>184.58517213751807</v>
      </c>
    </row>
  </sheetData>
  <sortState xmlns:xlrd2="http://schemas.microsoft.com/office/spreadsheetml/2017/richdata2" ref="A2:E34">
    <sortCondition descending="1" ref="D1"/>
  </sortState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6FC308-0414-4CE7-AFE2-533CB4868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5144D1-4267-4B5B-9680-B980753F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C450D-6D16-4BEB-BBD1-B092477C4F1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6a0905b-9efb-4cb0-b4c9-15afeaa22aeb"/>
    <ds:schemaRef ds:uri="3d7b2526-b5e4-4c87-bbfb-8018b8d2a49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2019-07-31T19:30:08Z</dcterms:created>
  <dcterms:modified xsi:type="dcterms:W3CDTF">2020-07-27T12:36:37Z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