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"/>
    </mc:Choice>
  </mc:AlternateContent>
  <xr:revisionPtr revIDLastSave="2" documentId="8_{B7E1A86D-8E74-4ACC-98FA-EB2701B91C24}" xr6:coauthVersionLast="44" xr6:coauthVersionMax="44" xr10:uidLastSave="{A49FA30D-8F08-4E47-9508-A69572618125}"/>
  <bookViews>
    <workbookView xWindow="-108" yWindow="-108" windowWidth="23256" windowHeight="1257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<sst xmlns="http://schemas.openxmlformats.org/spreadsheetml/2006/main" count="70" uniqueCount="68">
  <si>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</si>
  <si>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</si>
  <si>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</si>
  <si>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</si>
  <si>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</si>
  <si>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</si>
  <si>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</si>
  <si>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</si>
  <si>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</si>
  <si>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</si>
  <si>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</si>
  <si>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</si>
  <si>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</si>
  <si>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</si>
  <si>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</si>
  <si>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</si>
  <si>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</si>
  <si>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</si>
  <si>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</si>
  <si>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</si>
  <si>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</si>
  <si>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</si>
  <si>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</si>
  <si>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</si>
  <si>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</si>
  <si>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</si>
  <si>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</si>
  <si>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</si>
  <si>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</si>
  <si>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</si>
  <si>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</si>
  <si>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</si>
  <si>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</si>
  <si>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</si>
  <si>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</si>
  <si>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</si>
  <si>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</si>
  <si>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</si>
  <si>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</si>
  <si>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</si>
  <si>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</si>
  <si>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</si>
  <si>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</si>
  <si>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</si>
  <si>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</si>
  <si>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</si>
  <si>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</si>
  <si>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</si>
  <si>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</si>
  <si>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</si>
  <si>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</si>
  <si>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</si>
  <si>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</si>
  <si>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</si>
  <si>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</si>
  <si>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</si>
  <si>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</si>
  <si>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</si>
  <si>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</si>
  <si>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</si>
  <si>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</si>
  <si>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VIRTU AMERICAS LLC</t>
  </si>
  <si>
    <t>CBX</t>
  </si>
  <si>
    <t>LUMINEX ATS</t>
  </si>
  <si>
    <t>TZERO ATS, LLC</t>
  </si>
  <si>
    <t>PJCX</t>
  </si>
  <si>
    <t>STIFEL X</t>
  </si>
  <si>
    <t>STFX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</si>
</sst>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16" workbookViewId="0">
      <selection activeCell="C34" sqref="C34"/>
    </sheetView>
  </sheetViews>
  <sheetFormatPr defaultColWidth="9.109375" defaultRowHeight="14.4" x14ac:dyDescent="0.3"/>
  <cols>
    <col min="1" max="1" width="48.6640625" style="2" customWidth="1"/>
    <col min="2" max="2" width="7.33203125" style="2" customWidth="1"/>
    <col min="3" max="3" width="12.6640625" style="2" customWidth="1"/>
    <col min="4" max="4" width="15.33203125" style="2" bestFit="1" customWidth="1"/>
    <col min="5" max="5" width="17.33203125" style="2" bestFit="1" customWidth="1"/>
    <col min="6" max="16384" width="9.109375" style="2"/>
  </cols>
  <sheetData>
    <row r="1" spans="1:5" x14ac:dyDescent="0.3">
      <c r="A1" s="1" t="s">
        <v>56</v>
      </c>
      <c r="B1" s="1" t="s">
        <v>0</v>
      </c>
      <c r="C1" s="1" t="s">
        <v>53</v>
      </c>
      <c r="D1" s="1" t="s">
        <v>54</v>
      </c>
      <c r="E1" s="1" t="s">
        <v>55</v>
      </c>
    </row>
    <row r="2" spans="1:5" x14ac:dyDescent="0.3">
      <c r="A2" s="3" t="s">
        <v>46</v>
      </c>
      <c r="B2" s="3" t="s">
        <v>47</v>
      </c>
      <c r="C2" s="4">
        <v>73962214</v>
      </c>
      <c r="D2" s="4">
        <v>9396708640</v>
      </c>
      <c r="E2" s="5">
        <f t="shared" ref="E2:E34" si="0">D2/C2</f>
        <v>127.0474223500124</v>
      </c>
    </row>
    <row r="3" spans="1:5" x14ac:dyDescent="0.3">
      <c r="A3" s="3" t="s">
        <v>7</v>
      </c>
      <c r="B3" s="3" t="s">
        <v>8</v>
      </c>
      <c r="C3" s="4">
        <v>28403927</v>
      </c>
      <c r="D3" s="4">
        <v>4538182597</v>
      </c>
      <c r="E3" s="5">
        <f t="shared" si="0"/>
        <v>159.77306930129768</v>
      </c>
    </row>
    <row r="4" spans="1:5" x14ac:dyDescent="0.3">
      <c r="A4" s="3" t="s">
        <v>40</v>
      </c>
      <c r="B4" s="3" t="s">
        <v>41</v>
      </c>
      <c r="C4" s="4">
        <v>32169175</v>
      </c>
      <c r="D4" s="4">
        <v>4300468088</v>
      </c>
      <c r="E4" s="5">
        <f t="shared" si="0"/>
        <v>133.6828839409155</v>
      </c>
    </row>
    <row r="5" spans="1:5" x14ac:dyDescent="0.3">
      <c r="A5" s="3" t="s">
        <v>25</v>
      </c>
      <c r="B5" s="3" t="s">
        <v>26</v>
      </c>
      <c r="C5" s="4">
        <v>19228690</v>
      </c>
      <c r="D5" s="4">
        <v>3398929998</v>
      </c>
      <c r="E5" s="5">
        <f t="shared" si="0"/>
        <v>176.76347156254533</v>
      </c>
    </row>
    <row r="6" spans="1:5" x14ac:dyDescent="0.3">
      <c r="A6" s="3" t="s">
        <v>23</v>
      </c>
      <c r="B6" s="3" t="s">
        <v>24</v>
      </c>
      <c r="C6" s="4">
        <v>17769351</v>
      </c>
      <c r="D6" s="4">
        <v>3258160503</v>
      </c>
      <c r="E6" s="5">
        <f t="shared" si="0"/>
        <v>183.35844134093585</v>
      </c>
    </row>
    <row r="7" spans="1:5" x14ac:dyDescent="0.3">
      <c r="A7" s="3" t="s">
        <v>32</v>
      </c>
      <c r="B7" s="3" t="s">
        <v>33</v>
      </c>
      <c r="C7" s="4">
        <v>11799821</v>
      </c>
      <c r="D7" s="4">
        <v>2680124648</v>
      </c>
      <c r="E7" s="5">
        <f t="shared" si="0"/>
        <v>227.13265294448109</v>
      </c>
    </row>
    <row r="8" spans="1:5" x14ac:dyDescent="0.3">
      <c r="A8" s="3" t="s">
        <v>44</v>
      </c>
      <c r="B8" s="3" t="s">
        <v>45</v>
      </c>
      <c r="C8" s="4">
        <v>14088854</v>
      </c>
      <c r="D8" s="4">
        <v>2451800162</v>
      </c>
      <c r="E8" s="5">
        <f t="shared" si="0"/>
        <v>174.02410174738131</v>
      </c>
    </row>
    <row r="9" spans="1:5" x14ac:dyDescent="0.3">
      <c r="A9" s="3" t="s">
        <v>58</v>
      </c>
      <c r="B9" s="3" t="s">
        <v>2</v>
      </c>
      <c r="C9" s="4">
        <v>2296827</v>
      </c>
      <c r="D9" s="4">
        <v>2341660372</v>
      </c>
      <c r="E9" s="5">
        <f t="shared" si="0"/>
        <v>1019.5196991327601</v>
      </c>
    </row>
    <row r="10" spans="1:5" x14ac:dyDescent="0.3">
      <c r="A10" s="3" t="s">
        <v>36</v>
      </c>
      <c r="B10" s="3" t="s">
        <v>37</v>
      </c>
      <c r="C10" s="4">
        <v>5181585</v>
      </c>
      <c r="D10" s="4">
        <v>1275798790</v>
      </c>
      <c r="E10" s="5">
        <f t="shared" si="0"/>
        <v>246.21786383896048</v>
      </c>
    </row>
    <row r="11" spans="1:5" x14ac:dyDescent="0.3">
      <c r="A11" s="3" t="s">
        <v>59</v>
      </c>
      <c r="B11" s="3" t="s">
        <v>13</v>
      </c>
      <c r="C11" s="4">
        <v>6422166</v>
      </c>
      <c r="D11" s="4">
        <v>1225958046</v>
      </c>
      <c r="E11" s="5">
        <f t="shared" si="0"/>
        <v>190.8947925045849</v>
      </c>
    </row>
    <row r="12" spans="1:5" x14ac:dyDescent="0.3">
      <c r="A12" s="3" t="s">
        <v>14</v>
      </c>
      <c r="B12" s="3" t="s">
        <v>15</v>
      </c>
      <c r="C12" s="4">
        <v>4699358</v>
      </c>
      <c r="D12" s="4">
        <v>1067230775</v>
      </c>
      <c r="E12" s="5">
        <f t="shared" si="0"/>
        <v>227.101398744254</v>
      </c>
    </row>
    <row r="13" spans="1:5" x14ac:dyDescent="0.3">
      <c r="A13" s="3" t="s">
        <v>60</v>
      </c>
      <c r="B13" s="3" t="s">
        <v>20</v>
      </c>
      <c r="C13" s="4">
        <v>7024649</v>
      </c>
      <c r="D13" s="4">
        <v>1008216648</v>
      </c>
      <c r="E13" s="5">
        <f t="shared" si="0"/>
        <v>143.52555522702986</v>
      </c>
    </row>
    <row r="14" spans="1:5" x14ac:dyDescent="0.3">
      <c r="A14" s="3" t="s">
        <v>21</v>
      </c>
      <c r="B14" s="3" t="s">
        <v>22</v>
      </c>
      <c r="C14" s="4">
        <v>13691838</v>
      </c>
      <c r="D14" s="4">
        <v>984895689</v>
      </c>
      <c r="E14" s="5">
        <f t="shared" si="0"/>
        <v>71.93305157422985</v>
      </c>
    </row>
    <row r="15" spans="1:5" x14ac:dyDescent="0.3">
      <c r="A15" s="3" t="s">
        <v>11</v>
      </c>
      <c r="B15" s="3" t="s">
        <v>12</v>
      </c>
      <c r="C15" s="4">
        <v>4036</v>
      </c>
      <c r="D15" s="4">
        <v>981936800</v>
      </c>
      <c r="E15" s="5">
        <f t="shared" si="0"/>
        <v>243294.54905847373</v>
      </c>
    </row>
    <row r="16" spans="1:5" x14ac:dyDescent="0.3">
      <c r="A16" s="3" t="s">
        <v>43</v>
      </c>
      <c r="B16" s="3" t="s">
        <v>42</v>
      </c>
      <c r="C16" s="4">
        <v>5727362</v>
      </c>
      <c r="D16" s="4">
        <v>973939305</v>
      </c>
      <c r="E16" s="5">
        <f t="shared" si="0"/>
        <v>170.05024389937287</v>
      </c>
    </row>
    <row r="17" spans="1:5" x14ac:dyDescent="0.3">
      <c r="A17" s="3" t="s">
        <v>9</v>
      </c>
      <c r="B17" s="3" t="s">
        <v>10</v>
      </c>
      <c r="C17" s="4">
        <v>2471349</v>
      </c>
      <c r="D17" s="4">
        <v>959225559</v>
      </c>
      <c r="E17" s="5">
        <f t="shared" si="0"/>
        <v>388.13844544012198</v>
      </c>
    </row>
    <row r="18" spans="1:5" x14ac:dyDescent="0.3">
      <c r="A18" s="3" t="s">
        <v>61</v>
      </c>
      <c r="B18" s="3" t="s">
        <v>38</v>
      </c>
      <c r="C18" s="4">
        <v>2801796</v>
      </c>
      <c r="D18" s="4">
        <v>943499300</v>
      </c>
      <c r="E18" s="5">
        <f t="shared" si="0"/>
        <v>336.74803590268527</v>
      </c>
    </row>
    <row r="19" spans="1:5" x14ac:dyDescent="0.3">
      <c r="A19" s="3" t="s">
        <v>51</v>
      </c>
      <c r="B19" s="3" t="s">
        <v>50</v>
      </c>
      <c r="C19" s="4">
        <v>4072978</v>
      </c>
      <c r="D19" s="4">
        <v>865191932</v>
      </c>
      <c r="E19" s="5">
        <f t="shared" si="0"/>
        <v>212.42244176128622</v>
      </c>
    </row>
    <row r="20" spans="1:5" x14ac:dyDescent="0.3">
      <c r="A20" s="3" t="s">
        <v>34</v>
      </c>
      <c r="B20" s="3" t="s">
        <v>35</v>
      </c>
      <c r="C20" s="4">
        <v>4461667</v>
      </c>
      <c r="D20" s="4">
        <v>724122412</v>
      </c>
      <c r="E20" s="5">
        <f t="shared" si="0"/>
        <v>162.2986233620752</v>
      </c>
    </row>
    <row r="21" spans="1:5" x14ac:dyDescent="0.3">
      <c r="A21" s="3" t="s">
        <v>29</v>
      </c>
      <c r="B21" s="3" t="s">
        <v>28</v>
      </c>
      <c r="C21" s="4">
        <v>40861</v>
      </c>
      <c r="D21" s="4">
        <v>621294900</v>
      </c>
      <c r="E21" s="5">
        <f t="shared" si="0"/>
        <v>15205.083086561759</v>
      </c>
    </row>
    <row r="22" spans="1:5" x14ac:dyDescent="0.3">
      <c r="A22" s="3" t="s">
        <v>16</v>
      </c>
      <c r="B22" s="3" t="s">
        <v>17</v>
      </c>
      <c r="C22" s="4">
        <v>47188</v>
      </c>
      <c r="D22" s="4">
        <v>602565805</v>
      </c>
      <c r="E22" s="5">
        <f t="shared" si="0"/>
        <v>12769.471157921505</v>
      </c>
    </row>
    <row r="23" spans="1:5" x14ac:dyDescent="0.3">
      <c r="A23" s="3" t="s">
        <v>62</v>
      </c>
      <c r="B23" s="3" t="s">
        <v>3</v>
      </c>
      <c r="C23" s="4">
        <v>2986837</v>
      </c>
      <c r="D23" s="4">
        <v>557470247</v>
      </c>
      <c r="E23" s="5">
        <f t="shared" si="0"/>
        <v>186.6423400406517</v>
      </c>
    </row>
    <row r="24" spans="1:5" x14ac:dyDescent="0.3">
      <c r="A24" s="3" t="s">
        <v>30</v>
      </c>
      <c r="B24" s="3" t="s">
        <v>27</v>
      </c>
      <c r="C24" s="4">
        <v>9020</v>
      </c>
      <c r="D24" s="4">
        <v>288003790</v>
      </c>
      <c r="E24" s="5">
        <f t="shared" si="0"/>
        <v>31929.466740576496</v>
      </c>
    </row>
    <row r="25" spans="1:5" x14ac:dyDescent="0.3">
      <c r="A25" s="3" t="s">
        <v>6</v>
      </c>
      <c r="B25" s="3" t="s">
        <v>6</v>
      </c>
      <c r="C25" s="4">
        <v>1253309</v>
      </c>
      <c r="D25" s="4">
        <v>245005502</v>
      </c>
      <c r="E25" s="5">
        <f t="shared" si="0"/>
        <v>195.4869086554074</v>
      </c>
    </row>
    <row r="26" spans="1:5" x14ac:dyDescent="0.3">
      <c r="A26" s="3" t="s">
        <v>63</v>
      </c>
      <c r="B26" s="3" t="s">
        <v>31</v>
      </c>
      <c r="C26" s="4">
        <v>5771</v>
      </c>
      <c r="D26" s="4">
        <v>231740877</v>
      </c>
      <c r="E26" s="5">
        <f t="shared" si="0"/>
        <v>40156.104141396638</v>
      </c>
    </row>
    <row r="27" spans="1:5" x14ac:dyDescent="0.3">
      <c r="A27" s="3" t="s">
        <v>4</v>
      </c>
      <c r="B27" s="3" t="s">
        <v>5</v>
      </c>
      <c r="C27" s="4">
        <v>5112</v>
      </c>
      <c r="D27" s="4">
        <v>84904222</v>
      </c>
      <c r="E27" s="5">
        <f t="shared" si="0"/>
        <v>16608.807120500784</v>
      </c>
    </row>
    <row r="28" spans="1:5" x14ac:dyDescent="0.3">
      <c r="A28" s="3" t="s">
        <v>18</v>
      </c>
      <c r="B28" s="3" t="s">
        <v>19</v>
      </c>
      <c r="C28" s="4">
        <v>19230</v>
      </c>
      <c r="D28" s="4">
        <v>18791221</v>
      </c>
      <c r="E28" s="5">
        <f t="shared" si="0"/>
        <v>977.18257930317213</v>
      </c>
    </row>
    <row r="29" spans="1:5" x14ac:dyDescent="0.3">
      <c r="A29" s="3" t="s">
        <v>64</v>
      </c>
      <c r="B29" s="3" t="s">
        <v>39</v>
      </c>
      <c r="C29" s="4">
        <v>73549</v>
      </c>
      <c r="D29" s="4">
        <v>11772820</v>
      </c>
      <c r="E29" s="5">
        <f t="shared" si="0"/>
        <v>160.06770996206612</v>
      </c>
    </row>
    <row r="30" spans="1:5" x14ac:dyDescent="0.3">
      <c r="A30" s="3" t="s">
        <v>52</v>
      </c>
      <c r="B30" s="3" t="s">
        <v>65</v>
      </c>
      <c r="C30" s="4">
        <v>2873</v>
      </c>
      <c r="D30" s="4">
        <v>5446355</v>
      </c>
      <c r="E30" s="5">
        <f t="shared" si="0"/>
        <v>1895.7030978071703</v>
      </c>
    </row>
    <row r="31" spans="1:5" x14ac:dyDescent="0.3">
      <c r="A31" s="3" t="s">
        <v>1</v>
      </c>
      <c r="B31" s="3" t="s">
        <v>1</v>
      </c>
      <c r="C31" s="4">
        <v>659</v>
      </c>
      <c r="D31" s="4">
        <v>5110600</v>
      </c>
      <c r="E31" s="5">
        <f t="shared" si="0"/>
        <v>7755.0834597875573</v>
      </c>
    </row>
    <row r="32" spans="1:5" x14ac:dyDescent="0.3">
      <c r="A32" s="3" t="s">
        <v>48</v>
      </c>
      <c r="B32" s="3" t="s">
        <v>49</v>
      </c>
      <c r="C32" s="4">
        <v>36207</v>
      </c>
      <c r="D32" s="4">
        <v>4246580</v>
      </c>
      <c r="E32" s="5">
        <f t="shared" si="0"/>
        <v>117.28616013478057</v>
      </c>
    </row>
    <row r="33" spans="1:5" x14ac:dyDescent="0.3">
      <c r="A33" s="3" t="s">
        <v>66</v>
      </c>
      <c r="B33" s="3" t="s">
        <v>67</v>
      </c>
      <c r="C33" s="4">
        <v>7</v>
      </c>
      <c r="D33" s="4">
        <v>24</v>
      </c>
      <c r="E33" s="5">
        <f t="shared" si="0"/>
        <v>3.4285714285714284</v>
      </c>
    </row>
    <row r="34" spans="1:5" x14ac:dyDescent="0.3">
      <c r="A34" s="3" t="s">
        <v>57</v>
      </c>
      <c r="C34" s="5">
        <f>SUM(C2:C33)</f>
        <v>260758266</v>
      </c>
      <c r="D34" s="5">
        <f>SUM(D2:D33)</f>
        <v>46052403207</v>
      </c>
      <c r="E34" s="4">
        <f t="shared" si="0"/>
        <v>176.60956223339818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2020-07-27T12:40:42Z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