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"/>
    </mc:Choice>
  </mc:AlternateContent>
  <xr:revisionPtr revIDLastSave="1" documentId="8_{8E74C5A6-CC9C-483D-ACA3-E892C76BB676}" xr6:coauthVersionLast="45" xr6:coauthVersionMax="45" xr10:uidLastSave="{B597079C-375B-4743-92CE-D3F0536F5BFD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33" i="1"/>
  <c r="E2" i="1"/>
  <c r="E6" i="1"/>
  <c r="E9" i="1"/>
  <c r="E17" i="1"/>
  <c r="E8" i="1"/>
  <c r="E13" i="1"/>
  <c r="E11" i="1"/>
  <c r="E18" i="1"/>
  <c r="E7" i="1"/>
  <c r="E27" i="1"/>
  <c r="E28" i="1"/>
  <c r="E22" i="1"/>
  <c r="E31" i="1"/>
  <c r="E5" i="1"/>
  <c r="E4" i="1"/>
  <c r="E14" i="1"/>
  <c r="E25" i="1"/>
  <c r="E30" i="1"/>
  <c r="E24" i="1"/>
  <c r="E12" i="1"/>
  <c r="E23" i="1"/>
  <c r="E16" i="1"/>
  <c r="E21" i="1"/>
  <c r="E3" i="1"/>
  <c r="E26" i="1"/>
  <c r="E32" i="1"/>
  <c r="E29" i="1"/>
  <c r="E20" i="1"/>
  <c r="E19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<sst xmlns="http://schemas.openxmlformats.org/spreadsheetml/2006/main" count="70" uniqueCount="68">
  <si>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</si>
  <si>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</si>
  <si>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</si>
  <si>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</si>
  <si>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</si>
  <si>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</si>
  <si>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</si>
  <si>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</si>
  <si>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</si>
  <si>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</si>
  <si>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</si>
  <si>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</si>
  <si>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</si>
  <si>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</si>
  <si>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</si>
  <si>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</si>
  <si>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</si>
  <si>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</si>
  <si>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</si>
  <si>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</si>
  <si>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</si>
  <si>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</si>
  <si>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</si>
  <si>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</si>
  <si>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</si>
  <si>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</si>
  <si>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</si>
  <si>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</si>
  <si>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</si>
  <si>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</si>
  <si>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</si>
  <si>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</si>
  <si>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</si>
  <si>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</si>
  <si>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</si>
  <si>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</si>
  <si>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</si>
  <si>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</si>
  <si>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</si>
  <si>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</si>
  <si>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</si>
  <si>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</si>
  <si>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</si>
  <si>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</si>
  <si>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</si>
  <si>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</si>
  <si>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</si>
  <si>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</si>
  <si>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</si>
  <si>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</si>
  <si>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</si>
  <si>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</si>
  <si>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</si>
  <si>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</si>
  <si>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</si>
  <si>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</si>
  <si>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</si>
  <si>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</si>
  <si>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</si>
  <si>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</si>
  <si>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</si>
  <si>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CBX</t>
  </si>
  <si>
    <t>LUMINEX ATS</t>
  </si>
  <si>
    <t>TZERO ATS, LLC</t>
  </si>
  <si>
    <t>PJCX</t>
  </si>
  <si>
    <t>STIFEL X</t>
  </si>
  <si>
    <t>STFX</t>
  </si>
  <si>
    <t>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</si>
</sst>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13" workbookViewId="0">
      <selection activeCell="A2" sqref="A2:D33"/>
    </sheetView>
  </sheetViews>
  <sheetFormatPr defaultColWidth="9.109375" defaultRowHeight="14.4" x14ac:dyDescent="0.3"/>
  <cols>
    <col min="1" max="1" width="48.6640625" style="2" customWidth="1"/>
    <col min="2" max="2" width="7.33203125" style="2" customWidth="1"/>
    <col min="3" max="3" width="12.6640625" style="2" customWidth="1"/>
    <col min="4" max="4" width="15.33203125" style="2" bestFit="1" customWidth="1"/>
    <col min="5" max="5" width="17.33203125" style="2" bestFit="1" customWidth="1"/>
    <col min="6" max="16384" width="9.109375" style="2"/>
  </cols>
  <sheetData>
    <row r="1" spans="1:5" x14ac:dyDescent="0.3">
      <c r="A1" s="1" t="s">
        <v>56</v>
      </c>
      <c r="B1" s="1" t="s">
        <v>0</v>
      </c>
      <c r="C1" s="1" t="s">
        <v>53</v>
      </c>
      <c r="D1" s="1" t="s">
        <v>54</v>
      </c>
      <c r="E1" s="1" t="s">
        <v>55</v>
      </c>
    </row>
    <row r="2" spans="1:5" x14ac:dyDescent="0.3">
      <c r="A2" s="3" t="s">
        <v>46</v>
      </c>
      <c r="B2" s="3" t="s">
        <v>47</v>
      </c>
      <c r="C2" s="4">
        <v>58758780</v>
      </c>
      <c r="D2" s="4">
        <v>6691195143</v>
      </c>
      <c r="E2" s="5">
        <f t="shared" ref="E2:E34" si="0">D2/C2</f>
        <v>113.87566493041551</v>
      </c>
    </row>
    <row r="3" spans="1:5" x14ac:dyDescent="0.3">
      <c r="A3" s="3" t="s">
        <v>40</v>
      </c>
      <c r="B3" s="3" t="s">
        <v>41</v>
      </c>
      <c r="C3" s="4">
        <v>27074627</v>
      </c>
      <c r="D3" s="4">
        <v>3237191993</v>
      </c>
      <c r="E3" s="5">
        <f t="shared" si="0"/>
        <v>119.56552505783367</v>
      </c>
    </row>
    <row r="4" spans="1:5" x14ac:dyDescent="0.3">
      <c r="A4" s="3" t="s">
        <v>7</v>
      </c>
      <c r="B4" s="3" t="s">
        <v>8</v>
      </c>
      <c r="C4" s="4">
        <v>20952136</v>
      </c>
      <c r="D4" s="4">
        <v>2866081279</v>
      </c>
      <c r="E4" s="5">
        <f t="shared" si="0"/>
        <v>136.79184208235381</v>
      </c>
    </row>
    <row r="5" spans="1:5" x14ac:dyDescent="0.3">
      <c r="A5" s="3" t="s">
        <v>23</v>
      </c>
      <c r="B5" s="3" t="s">
        <v>24</v>
      </c>
      <c r="C5" s="4">
        <v>17487554</v>
      </c>
      <c r="D5" s="4">
        <v>2632019973</v>
      </c>
      <c r="E5" s="5">
        <f t="shared" si="0"/>
        <v>150.50818273384601</v>
      </c>
    </row>
    <row r="6" spans="1:5" x14ac:dyDescent="0.3">
      <c r="A6" s="3" t="s">
        <v>25</v>
      </c>
      <c r="B6" s="3" t="s">
        <v>26</v>
      </c>
      <c r="C6" s="4">
        <v>13605361</v>
      </c>
      <c r="D6" s="4">
        <v>2307207469</v>
      </c>
      <c r="E6" s="5">
        <f t="shared" si="0"/>
        <v>169.58076077510916</v>
      </c>
    </row>
    <row r="7" spans="1:5" x14ac:dyDescent="0.3">
      <c r="A7" s="3" t="s">
        <v>44</v>
      </c>
      <c r="B7" s="3" t="s">
        <v>45</v>
      </c>
      <c r="C7" s="4">
        <v>11526985</v>
      </c>
      <c r="D7" s="4">
        <v>1865916996</v>
      </c>
      <c r="E7" s="5">
        <f t="shared" si="0"/>
        <v>161.87381140862072</v>
      </c>
    </row>
    <row r="8" spans="1:5" x14ac:dyDescent="0.3">
      <c r="A8" s="3" t="s">
        <v>32</v>
      </c>
      <c r="B8" s="3" t="s">
        <v>33</v>
      </c>
      <c r="C8" s="4">
        <v>7933287</v>
      </c>
      <c r="D8" s="4">
        <v>1683495602</v>
      </c>
      <c r="E8" s="5">
        <f t="shared" si="0"/>
        <v>212.20656734087649</v>
      </c>
    </row>
    <row r="9" spans="1:5" x14ac:dyDescent="0.3">
      <c r="A9" s="3" t="s">
        <v>58</v>
      </c>
      <c r="B9" s="3" t="s">
        <v>2</v>
      </c>
      <c r="C9" s="4">
        <v>1420316</v>
      </c>
      <c r="D9" s="4">
        <v>1543785228</v>
      </c>
      <c r="E9" s="5">
        <f t="shared" si="0"/>
        <v>1086.9308153960105</v>
      </c>
    </row>
    <row r="10" spans="1:5" x14ac:dyDescent="0.3">
      <c r="A10" s="3" t="s">
        <v>60</v>
      </c>
      <c r="B10" s="3" t="s">
        <v>20</v>
      </c>
      <c r="C10" s="4">
        <v>13035203</v>
      </c>
      <c r="D10" s="4">
        <v>1254248772</v>
      </c>
      <c r="E10" s="5">
        <f t="shared" si="0"/>
        <v>96.220118090987924</v>
      </c>
    </row>
    <row r="11" spans="1:5" x14ac:dyDescent="0.3">
      <c r="A11" s="3" t="s">
        <v>36</v>
      </c>
      <c r="B11" s="3" t="s">
        <v>37</v>
      </c>
      <c r="C11" s="4">
        <v>4458818</v>
      </c>
      <c r="D11" s="4">
        <v>981808263</v>
      </c>
      <c r="E11" s="5">
        <f t="shared" si="0"/>
        <v>220.19473838133783</v>
      </c>
    </row>
    <row r="12" spans="1:5" x14ac:dyDescent="0.3">
      <c r="A12" s="3" t="s">
        <v>59</v>
      </c>
      <c r="B12" s="3" t="s">
        <v>13</v>
      </c>
      <c r="C12" s="4">
        <v>7014324</v>
      </c>
      <c r="D12" s="4">
        <v>924098597</v>
      </c>
      <c r="E12" s="5">
        <f t="shared" si="0"/>
        <v>131.74449840070119</v>
      </c>
    </row>
    <row r="13" spans="1:5" x14ac:dyDescent="0.3">
      <c r="A13" s="3" t="s">
        <v>43</v>
      </c>
      <c r="B13" s="3" t="s">
        <v>42</v>
      </c>
      <c r="C13" s="4">
        <v>5787175</v>
      </c>
      <c r="D13" s="4">
        <v>836521247</v>
      </c>
      <c r="E13" s="5">
        <f t="shared" si="0"/>
        <v>144.54742547097678</v>
      </c>
    </row>
    <row r="14" spans="1:5" x14ac:dyDescent="0.3">
      <c r="A14" s="3" t="s">
        <v>11</v>
      </c>
      <c r="B14" s="3" t="s">
        <v>12</v>
      </c>
      <c r="C14" s="4">
        <v>3548</v>
      </c>
      <c r="D14" s="4">
        <v>807562953</v>
      </c>
      <c r="E14" s="5">
        <f t="shared" si="0"/>
        <v>227610.75338218716</v>
      </c>
    </row>
    <row r="15" spans="1:5" x14ac:dyDescent="0.3">
      <c r="A15" s="3" t="s">
        <v>14</v>
      </c>
      <c r="B15" s="3" t="s">
        <v>15</v>
      </c>
      <c r="C15" s="4">
        <v>3472657</v>
      </c>
      <c r="D15" s="4">
        <v>763592997</v>
      </c>
      <c r="E15" s="5">
        <f t="shared" si="0"/>
        <v>219.8872497341373</v>
      </c>
    </row>
    <row r="16" spans="1:5" x14ac:dyDescent="0.3">
      <c r="A16" s="3" t="s">
        <v>21</v>
      </c>
      <c r="B16" s="3" t="s">
        <v>22</v>
      </c>
      <c r="C16" s="4">
        <v>11864927</v>
      </c>
      <c r="D16" s="4">
        <v>751355921</v>
      </c>
      <c r="E16" s="5">
        <f t="shared" si="0"/>
        <v>63.325793829157142</v>
      </c>
    </row>
    <row r="17" spans="1:5" x14ac:dyDescent="0.3">
      <c r="A17" s="3" t="s">
        <v>51</v>
      </c>
      <c r="B17" s="3" t="s">
        <v>50</v>
      </c>
      <c r="C17" s="4">
        <v>4226245</v>
      </c>
      <c r="D17" s="4">
        <v>712087661</v>
      </c>
      <c r="E17" s="5">
        <f t="shared" si="0"/>
        <v>168.49180797611118</v>
      </c>
    </row>
    <row r="18" spans="1:5" x14ac:dyDescent="0.3">
      <c r="A18" s="3" t="s">
        <v>9</v>
      </c>
      <c r="B18" s="3" t="s">
        <v>10</v>
      </c>
      <c r="C18" s="4">
        <v>1874348</v>
      </c>
      <c r="D18" s="4">
        <v>672200705</v>
      </c>
      <c r="E18" s="5">
        <f t="shared" si="0"/>
        <v>358.6317508808396</v>
      </c>
    </row>
    <row r="19" spans="1:5" x14ac:dyDescent="0.3">
      <c r="A19" s="3" t="s">
        <v>67</v>
      </c>
      <c r="B19" s="3" t="s">
        <v>38</v>
      </c>
      <c r="C19" s="4">
        <v>1816725</v>
      </c>
      <c r="D19" s="4">
        <v>588425700</v>
      </c>
      <c r="E19" s="5">
        <f t="shared" si="0"/>
        <v>323.89365479090122</v>
      </c>
    </row>
    <row r="20" spans="1:5" x14ac:dyDescent="0.3">
      <c r="A20" s="3" t="s">
        <v>34</v>
      </c>
      <c r="B20" s="3" t="s">
        <v>35</v>
      </c>
      <c r="C20" s="4">
        <v>3229617</v>
      </c>
      <c r="D20" s="4">
        <v>502652446</v>
      </c>
      <c r="E20" s="5">
        <f t="shared" si="0"/>
        <v>155.63840727863396</v>
      </c>
    </row>
    <row r="21" spans="1:5" x14ac:dyDescent="0.3">
      <c r="A21" s="3" t="s">
        <v>29</v>
      </c>
      <c r="B21" s="3" t="s">
        <v>28</v>
      </c>
      <c r="C21" s="4">
        <v>34082</v>
      </c>
      <c r="D21" s="4">
        <v>435253720</v>
      </c>
      <c r="E21" s="5">
        <f t="shared" si="0"/>
        <v>12770.779883809635</v>
      </c>
    </row>
    <row r="22" spans="1:5" x14ac:dyDescent="0.3">
      <c r="A22" s="3" t="s">
        <v>16</v>
      </c>
      <c r="B22" s="3" t="s">
        <v>17</v>
      </c>
      <c r="C22" s="4">
        <v>30773</v>
      </c>
      <c r="D22" s="4">
        <v>384150835</v>
      </c>
      <c r="E22" s="5">
        <f t="shared" si="0"/>
        <v>12483.372924316771</v>
      </c>
    </row>
    <row r="23" spans="1:5" x14ac:dyDescent="0.3">
      <c r="A23" s="3" t="s">
        <v>61</v>
      </c>
      <c r="B23" s="3" t="s">
        <v>3</v>
      </c>
      <c r="C23" s="4">
        <v>2079250</v>
      </c>
      <c r="D23" s="4">
        <v>367656078</v>
      </c>
      <c r="E23" s="5">
        <f t="shared" si="0"/>
        <v>176.821487555609</v>
      </c>
    </row>
    <row r="24" spans="1:5" x14ac:dyDescent="0.3">
      <c r="A24" s="3" t="s">
        <v>62</v>
      </c>
      <c r="B24" s="3" t="s">
        <v>31</v>
      </c>
      <c r="C24" s="4">
        <v>5791</v>
      </c>
      <c r="D24" s="4">
        <v>228825186</v>
      </c>
      <c r="E24" s="5">
        <f t="shared" si="0"/>
        <v>39513.932999481956</v>
      </c>
    </row>
    <row r="25" spans="1:5" x14ac:dyDescent="0.3">
      <c r="A25" s="3" t="s">
        <v>30</v>
      </c>
      <c r="B25" s="3" t="s">
        <v>27</v>
      </c>
      <c r="C25" s="4">
        <v>7347</v>
      </c>
      <c r="D25" s="4">
        <v>186787700</v>
      </c>
      <c r="E25" s="5">
        <f t="shared" si="0"/>
        <v>25423.66952497618</v>
      </c>
    </row>
    <row r="26" spans="1:5" x14ac:dyDescent="0.3">
      <c r="A26" s="3" t="s">
        <v>6</v>
      </c>
      <c r="B26" s="3" t="s">
        <v>6</v>
      </c>
      <c r="C26" s="4">
        <v>973725</v>
      </c>
      <c r="D26" s="4">
        <v>161531443</v>
      </c>
      <c r="E26" s="5">
        <f t="shared" si="0"/>
        <v>165.89020822100696</v>
      </c>
    </row>
    <row r="27" spans="1:5" x14ac:dyDescent="0.3">
      <c r="A27" s="3" t="s">
        <v>4</v>
      </c>
      <c r="B27" s="3" t="s">
        <v>5</v>
      </c>
      <c r="C27" s="4">
        <v>3267</v>
      </c>
      <c r="D27" s="4">
        <v>53929745</v>
      </c>
      <c r="E27" s="5">
        <f t="shared" si="0"/>
        <v>16507.421181512091</v>
      </c>
    </row>
    <row r="28" spans="1:5" x14ac:dyDescent="0.3">
      <c r="A28" s="3" t="s">
        <v>18</v>
      </c>
      <c r="B28" s="3" t="s">
        <v>19</v>
      </c>
      <c r="C28" s="4">
        <v>21859</v>
      </c>
      <c r="D28" s="4">
        <v>20150589</v>
      </c>
      <c r="E28" s="5">
        <f t="shared" si="0"/>
        <v>921.84404593073793</v>
      </c>
    </row>
    <row r="29" spans="1:5" x14ac:dyDescent="0.3">
      <c r="A29" s="3" t="s">
        <v>52</v>
      </c>
      <c r="B29" s="3" t="s">
        <v>64</v>
      </c>
      <c r="C29" s="4">
        <v>2997</v>
      </c>
      <c r="D29" s="4">
        <v>5362334</v>
      </c>
      <c r="E29" s="5">
        <f t="shared" si="0"/>
        <v>1789.2339005672338</v>
      </c>
    </row>
    <row r="30" spans="1:5" x14ac:dyDescent="0.3">
      <c r="A30" s="3" t="s">
        <v>63</v>
      </c>
      <c r="B30" s="3" t="s">
        <v>39</v>
      </c>
      <c r="C30" s="4">
        <v>45800</v>
      </c>
      <c r="D30" s="4">
        <v>5022129</v>
      </c>
      <c r="E30" s="5">
        <f t="shared" si="0"/>
        <v>109.65347161572052</v>
      </c>
    </row>
    <row r="31" spans="1:5" x14ac:dyDescent="0.3">
      <c r="A31" s="3" t="s">
        <v>1</v>
      </c>
      <c r="B31" s="3" t="s">
        <v>1</v>
      </c>
      <c r="C31" s="4">
        <v>476</v>
      </c>
      <c r="D31" s="4">
        <v>3818000</v>
      </c>
      <c r="E31" s="5">
        <f t="shared" si="0"/>
        <v>8021.0084033613448</v>
      </c>
    </row>
    <row r="32" spans="1:5" x14ac:dyDescent="0.3">
      <c r="A32" s="3" t="s">
        <v>48</v>
      </c>
      <c r="B32" s="3" t="s">
        <v>49</v>
      </c>
      <c r="C32" s="4">
        <v>25811</v>
      </c>
      <c r="D32" s="4">
        <v>1372280</v>
      </c>
      <c r="E32" s="5">
        <f t="shared" si="0"/>
        <v>53.166479408004342</v>
      </c>
    </row>
    <row r="33" spans="1:5" x14ac:dyDescent="0.3">
      <c r="A33" s="3" t="s">
        <v>65</v>
      </c>
      <c r="B33" s="3" t="s">
        <v>66</v>
      </c>
      <c r="C33" s="4">
        <v>75</v>
      </c>
      <c r="D33" s="4">
        <v>10318</v>
      </c>
      <c r="E33" s="5">
        <f t="shared" si="0"/>
        <v>137.57333333333332</v>
      </c>
    </row>
    <row r="34" spans="1:5" x14ac:dyDescent="0.3">
      <c r="A34" s="3" t="s">
        <v>57</v>
      </c>
      <c r="C34" s="5">
        <f>SUM(C2:C33)</f>
        <v>218773886</v>
      </c>
      <c r="D34" s="5">
        <f>SUM(D2:D33)</f>
        <v>33475319302</v>
      </c>
      <c r="E34" s="4">
        <f t="shared" si="0"/>
        <v>153.01332308921002</v>
      </c>
    </row>
  </sheetData>
  <sortState xmlns:xlrd2="http://schemas.microsoft.com/office/spreadsheetml/2017/richdata2" ref="A2:E45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2019-07-31T19:26:25Z</dcterms:created>
  <dcterms:modified xsi:type="dcterms:W3CDTF">2020-10-28T12:44:53Z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