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38" documentId="8_{CE12246A-9A4C-4DAC-B6CB-9A0299F5DD1D}" xr6:coauthVersionLast="46" xr6:coauthVersionMax="46" xr10:uidLastSave="{62BA93A2-F91F-4F20-BA0D-DBB1A27B4202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7" i="1" l="1"/>
  <c r="E8" i="1" l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<sst xmlns="http://schemas.openxmlformats.org/spreadsheetml/2006/main" count="18" uniqueCount="18">
  <si>
    <t>MPID</t>
  </si>
  <si>
    <t>GLOBAL OTC</t>
  </si>
  <si>
    <t>ARCA</t>
  </si>
  <si>
    <t>OTC LINK ECN ATS</t>
  </si>
  <si>
    <t>OTCX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</si>
  <si>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</si>
  <si>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</si>
  <si>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</si>
  <si>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</si>
  <si>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</si>
  <si>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</si>
  <si>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</si>
  <si>
    <t>STARTENGINE SECONDARY</t>
  </si>
  <si>
    <t>STEN</t>
  </si>
  <si>
    <t>FNC AG STOCK, LLC</t>
  </si>
  <si>
    <t>FNCA</t>
  </si>
  <si>
    <t>LEX MARKETS LLC</t>
  </si>
  <si>
    <t>LEXA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</si>
</sst>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36.42578125" style="2" bestFit="1" customWidth="1"/>
    <col min="2" max="2" width="6" style="2" bestFit="1" customWidth="1"/>
    <col min="3" max="3" width="11.7109375" style="2" bestFit="1" customWidth="1"/>
    <col min="4" max="4" width="16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6</v>
      </c>
      <c r="B1" s="1" t="s">
        <v>0</v>
      </c>
      <c r="C1" s="1" t="s">
        <v>7</v>
      </c>
      <c r="D1" s="1" t="s">
        <v>8</v>
      </c>
      <c r="E1" s="1" t="s">
        <v>5</v>
      </c>
    </row>
    <row r="2" spans="1:5" x14ac:dyDescent="0.25">
      <c r="A2" s="6" t="s">
        <v>3</v>
      </c>
      <c r="B2" s="6" t="s">
        <v>4</v>
      </c>
      <c r="C2" s="7">
        <v>3914950</v>
      </c>
      <c r="D2" s="7">
        <v>233484938486</v>
      </c>
      <c r="E2" s="5">
        <f t="shared" ref="E2:E8" si="0">D2/C2</f>
        <v>59639.31556878121</v>
      </c>
    </row>
    <row r="3" spans="1:5" x14ac:dyDescent="0.25">
      <c r="A3" s="6" t="s">
        <v>1</v>
      </c>
      <c r="B3" s="6" t="s">
        <v>2</v>
      </c>
      <c r="C3" s="7">
        <v>2528821</v>
      </c>
      <c r="D3" s="7">
        <v>1773054899</v>
      </c>
      <c r="E3" s="5">
        <f t="shared" si="0"/>
        <v>701.13894933646941</v>
      </c>
    </row>
    <row r="4" spans="1:5" x14ac:dyDescent="0.25">
      <c r="A4" s="6" t="s">
        <v>10</v>
      </c>
      <c r="B4" s="6" t="s">
        <v>11</v>
      </c>
      <c r="C4" s="7">
        <v>8063</v>
      </c>
      <c r="D4" s="7">
        <v>1826890</v>
      </c>
      <c r="E4" s="5">
        <f t="shared" si="0"/>
        <v>226.57695646781596</v>
      </c>
    </row>
    <row r="5" spans="1:5" x14ac:dyDescent="0.25">
      <c r="A5" s="6" t="s">
        <v>14</v>
      </c>
      <c r="B5" s="6" t="s">
        <v>15</v>
      </c>
      <c r="C5" s="7">
        <v>105</v>
      </c>
      <c r="D5" s="7">
        <v>534334</v>
      </c>
      <c r="E5" s="5">
        <f t="shared" si="0"/>
        <v>5088.8952380952378</v>
      </c>
    </row>
    <row r="6" spans="1:5" x14ac:dyDescent="0.25">
      <c r="A6" s="6" t="s">
        <v>12</v>
      </c>
      <c r="B6" s="6" t="s">
        <v>13</v>
      </c>
      <c r="C6" s="7">
        <v>793</v>
      </c>
      <c r="D6" s="7">
        <v>40053</v>
      </c>
      <c r="E6" s="5">
        <f t="shared" si="0"/>
        <v>50.508196721311478</v>
      </c>
    </row>
    <row r="7" spans="1:5" x14ac:dyDescent="0.25">
      <c r="A7" s="6" t="s">
        <v>16</v>
      </c>
      <c r="B7" s="6" t="s">
        <v>17</v>
      </c>
      <c r="C7" s="7">
        <v>56</v>
      </c>
      <c r="D7" s="7">
        <v>89</v>
      </c>
      <c r="E7" s="5">
        <f t="shared" si="0"/>
        <v>1.5892857142857142</v>
      </c>
    </row>
    <row r="8" spans="1:5" x14ac:dyDescent="0.25">
      <c r="A8" s="3" t="s">
        <v>9</v>
      </c>
      <c r="C8" s="5">
        <f>SUM(C2:C7)</f>
        <v>6452788</v>
      </c>
      <c r="D8" s="5">
        <f>SUM(D2:D7)</f>
        <v>235260394751</v>
      </c>
      <c r="E8" s="4">
        <f t="shared" si="0"/>
        <v>36458.720595035818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2021-09-24T19:27:51Z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