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29" documentId="8_{580FF769-CD8F-465E-A044-EC111259B222}" xr6:coauthVersionLast="46" xr6:coauthVersionMax="46" xr10:uidLastSave="{D4164A4B-F7FB-4B9E-B2ED-0514E3181A39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3" i="1"/>
  <c r="E32" i="1" l="1"/>
  <c r="E34" i="1" l="1"/>
  <c r="E15" i="1"/>
  <c r="E17" i="1"/>
  <c r="E2" i="1"/>
  <c r="E7" i="1"/>
  <c r="E9" i="1"/>
  <c r="E18" i="1"/>
  <c r="E8" i="1"/>
  <c r="E12" i="1"/>
  <c r="E14" i="1"/>
  <c r="E20" i="1"/>
  <c r="E4" i="1"/>
  <c r="E30" i="1"/>
  <c r="E26" i="1"/>
  <c r="E16" i="1"/>
  <c r="E29" i="1"/>
  <c r="E6" i="1"/>
  <c r="E5" i="1"/>
  <c r="E19" i="1"/>
  <c r="E31" i="1"/>
  <c r="E25" i="1"/>
  <c r="E28" i="1"/>
  <c r="E21" i="1"/>
  <c r="E13" i="1"/>
  <c r="E11" i="1"/>
  <c r="E24" i="1"/>
  <c r="E3" i="1"/>
  <c r="E27" i="1"/>
  <c r="E23" i="1"/>
  <c r="E22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<sst xmlns="http://schemas.openxmlformats.org/spreadsheetml/2006/main" count="70" uniqueCount="68">
  <si>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</si>
  <si>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</si>
  <si>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</si>
  <si>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</si>
  <si>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</si>
  <si>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</si>
  <si>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</si>
  <si>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</si>
  <si>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</si>
  <si>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</si>
  <si>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</si>
  <si>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</si>
  <si>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</si>
  <si>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</si>
  <si>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</si>
  <si>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</si>
  <si>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</si>
  <si>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</si>
  <si>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</si>
  <si>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</si>
  <si>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</si>
  <si>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</si>
  <si>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</si>
  <si>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</si>
  <si>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</si>
  <si>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</si>
  <si>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</si>
  <si>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</si>
  <si>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</si>
  <si>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</si>
  <si>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</si>
  <si>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</si>
  <si>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</si>
  <si>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</si>
  <si>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</si>
  <si>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</si>
  <si>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</si>
  <si>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</si>
  <si>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</si>
  <si>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</si>
  <si>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</si>
  <si>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</si>
  <si>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</si>
  <si>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</si>
  <si>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</si>
  <si>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</si>
  <si>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</si>
  <si>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</si>
  <si>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</si>
  <si>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</si>
  <si>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Average Trade Size</t>
  </si>
  <si>
    <t>ATS Name</t>
  </si>
  <si>
    <t>Total Trades</t>
  </si>
  <si>
    <t>Total Shares</t>
  </si>
  <si>
    <t>Grand Total</t>
  </si>
  <si>
    <t>IBKR ATS</t>
  </si>
  <si>
    <t>BIDS ATS</t>
  </si>
  <si>
    <t>CBX</t>
  </si>
  <si>
    <t>INTELLIGENT CROSS LLC</t>
  </si>
  <si>
    <t>LUMINEX ATS</t>
  </si>
  <si>
    <t>PJCX</t>
  </si>
  <si>
    <t>TZERO ATS, LLC</t>
  </si>
  <si>
    <t>PROS</t>
  </si>
  <si>
    <t>POSIT</t>
  </si>
  <si>
    <t>STIFEL X</t>
  </si>
  <si>
    <t>STFX</t>
  </si>
  <si>
    <t>DEALERWEB</t>
  </si>
  <si>
    <t>DLTA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</si>
</sst>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L30" sqref="L30"/>
    </sheetView>
  </sheetViews>
  <sheetFormatPr defaultColWidth="9.140625" defaultRowHeight="15" x14ac:dyDescent="0.25"/>
  <cols>
    <col min="1" max="1" width="31.7109375" style="2" customWidth="1"/>
    <col min="2" max="2" width="5.710937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51</v>
      </c>
      <c r="B1" s="1" t="s">
        <v>0</v>
      </c>
      <c r="C1" s="1" t="s">
        <v>52</v>
      </c>
      <c r="D1" s="1" t="s">
        <v>53</v>
      </c>
      <c r="E1" s="1" t="s">
        <v>50</v>
      </c>
    </row>
    <row r="2" spans="1:5" x14ac:dyDescent="0.25">
      <c r="A2" s="6" t="s">
        <v>43</v>
      </c>
      <c r="B2" s="6" t="s">
        <v>44</v>
      </c>
      <c r="C2" s="7">
        <v>66746540</v>
      </c>
      <c r="D2" s="7">
        <v>8748770857</v>
      </c>
      <c r="E2" s="5">
        <f t="shared" ref="E2:E33" si="0">D2/C2</f>
        <v>131.07452246962913</v>
      </c>
    </row>
    <row r="3" spans="1:5" x14ac:dyDescent="0.25">
      <c r="A3" s="6" t="s">
        <v>7</v>
      </c>
      <c r="B3" s="6" t="s">
        <v>8</v>
      </c>
      <c r="C3" s="7">
        <v>25033733</v>
      </c>
      <c r="D3" s="7">
        <v>4350944968</v>
      </c>
      <c r="E3" s="5">
        <f t="shared" si="0"/>
        <v>173.80328247489098</v>
      </c>
    </row>
    <row r="4" spans="1:5" x14ac:dyDescent="0.25">
      <c r="A4" s="6" t="s">
        <v>55</v>
      </c>
      <c r="B4" s="6" t="s">
        <v>11</v>
      </c>
      <c r="C4" s="7">
        <v>15449339</v>
      </c>
      <c r="D4" s="7">
        <v>4220038490</v>
      </c>
      <c r="E4" s="5">
        <f t="shared" si="0"/>
        <v>273.15333620422206</v>
      </c>
    </row>
    <row r="5" spans="1:5" x14ac:dyDescent="0.25">
      <c r="A5" s="6" t="s">
        <v>37</v>
      </c>
      <c r="B5" s="6" t="s">
        <v>38</v>
      </c>
      <c r="C5" s="7">
        <v>33647991</v>
      </c>
      <c r="D5" s="7">
        <v>3904247040</v>
      </c>
      <c r="E5" s="5">
        <f t="shared" si="0"/>
        <v>116.03209950929909</v>
      </c>
    </row>
    <row r="6" spans="1:5" x14ac:dyDescent="0.25">
      <c r="A6" s="6" t="s">
        <v>23</v>
      </c>
      <c r="B6" s="6" t="s">
        <v>24</v>
      </c>
      <c r="C6" s="7">
        <v>17050493</v>
      </c>
      <c r="D6" s="7">
        <v>3317860052</v>
      </c>
      <c r="E6" s="5">
        <f t="shared" si="0"/>
        <v>194.59027090888222</v>
      </c>
    </row>
    <row r="7" spans="1:5" x14ac:dyDescent="0.25">
      <c r="A7" s="6" t="s">
        <v>21</v>
      </c>
      <c r="B7" s="6" t="s">
        <v>22</v>
      </c>
      <c r="C7" s="7">
        <v>18361242</v>
      </c>
      <c r="D7" s="7">
        <v>2964676235</v>
      </c>
      <c r="E7" s="5">
        <f t="shared" si="0"/>
        <v>161.46381791602116</v>
      </c>
    </row>
    <row r="8" spans="1:5" x14ac:dyDescent="0.25">
      <c r="A8" s="6" t="s">
        <v>30</v>
      </c>
      <c r="B8" s="6" t="s">
        <v>31</v>
      </c>
      <c r="C8" s="7">
        <v>10807601</v>
      </c>
      <c r="D8" s="7">
        <v>2646137682</v>
      </c>
      <c r="E8" s="5">
        <f t="shared" si="0"/>
        <v>244.84043054513208</v>
      </c>
    </row>
    <row r="9" spans="1:5" x14ac:dyDescent="0.25">
      <c r="A9" s="6" t="s">
        <v>41</v>
      </c>
      <c r="B9" s="6" t="s">
        <v>42</v>
      </c>
      <c r="C9" s="7">
        <v>12010814</v>
      </c>
      <c r="D9" s="7">
        <v>1924899317</v>
      </c>
      <c r="E9" s="5">
        <f t="shared" si="0"/>
        <v>160.26385197539483</v>
      </c>
    </row>
    <row r="10" spans="1:5" x14ac:dyDescent="0.25">
      <c r="A10" s="6" t="s">
        <v>48</v>
      </c>
      <c r="B10" s="6" t="s">
        <v>47</v>
      </c>
      <c r="C10" s="7">
        <v>9825636</v>
      </c>
      <c r="D10" s="7">
        <v>1868429926</v>
      </c>
      <c r="E10" s="5">
        <f t="shared" si="0"/>
        <v>190.15867532646232</v>
      </c>
    </row>
    <row r="11" spans="1:5" x14ac:dyDescent="0.25">
      <c r="A11" s="6" t="s">
        <v>12</v>
      </c>
      <c r="B11" s="6" t="s">
        <v>13</v>
      </c>
      <c r="C11" s="7">
        <v>5978760</v>
      </c>
      <c r="D11" s="7">
        <v>1508164772</v>
      </c>
      <c r="E11" s="5">
        <f t="shared" si="0"/>
        <v>252.25377369220374</v>
      </c>
    </row>
    <row r="12" spans="1:5" x14ac:dyDescent="0.25">
      <c r="A12" s="6" t="s">
        <v>56</v>
      </c>
      <c r="B12" s="6" t="s">
        <v>2</v>
      </c>
      <c r="C12" s="7">
        <v>1094505</v>
      </c>
      <c r="D12" s="7">
        <v>1443570304</v>
      </c>
      <c r="E12" s="5">
        <f t="shared" si="0"/>
        <v>1318.9252712413374</v>
      </c>
    </row>
    <row r="13" spans="1:5" x14ac:dyDescent="0.25">
      <c r="A13" s="6" t="s">
        <v>58</v>
      </c>
      <c r="B13" s="6" t="s">
        <v>18</v>
      </c>
      <c r="C13" s="7">
        <v>9667456</v>
      </c>
      <c r="D13" s="7">
        <v>1315662745</v>
      </c>
      <c r="E13" s="5">
        <f t="shared" si="0"/>
        <v>136.09192997620056</v>
      </c>
    </row>
    <row r="14" spans="1:5" x14ac:dyDescent="0.25">
      <c r="A14" s="6" t="s">
        <v>40</v>
      </c>
      <c r="B14" s="6" t="s">
        <v>39</v>
      </c>
      <c r="C14" s="7">
        <v>7703766</v>
      </c>
      <c r="D14" s="7">
        <v>1191382767</v>
      </c>
      <c r="E14" s="5">
        <f t="shared" si="0"/>
        <v>154.64939706112568</v>
      </c>
    </row>
    <row r="15" spans="1:5" x14ac:dyDescent="0.25">
      <c r="A15" s="6" t="s">
        <v>9</v>
      </c>
      <c r="B15" s="6" t="s">
        <v>10</v>
      </c>
      <c r="C15" s="7">
        <v>2072040</v>
      </c>
      <c r="D15" s="7">
        <v>990786507</v>
      </c>
      <c r="E15" s="5">
        <f t="shared" si="0"/>
        <v>478.16958504662074</v>
      </c>
    </row>
    <row r="16" spans="1:5" x14ac:dyDescent="0.25">
      <c r="A16" s="6" t="s">
        <v>63</v>
      </c>
      <c r="B16" s="6" t="s">
        <v>36</v>
      </c>
      <c r="C16" s="7">
        <v>2075452</v>
      </c>
      <c r="D16" s="7">
        <v>898552700</v>
      </c>
      <c r="E16" s="5">
        <f t="shared" si="0"/>
        <v>432.94313720577492</v>
      </c>
    </row>
    <row r="17" spans="1:5" x14ac:dyDescent="0.25">
      <c r="A17" s="6" t="s">
        <v>6</v>
      </c>
      <c r="B17" s="6" t="s">
        <v>6</v>
      </c>
      <c r="C17" s="7">
        <v>3811076</v>
      </c>
      <c r="D17" s="7">
        <v>736335500</v>
      </c>
      <c r="E17" s="5">
        <f t="shared" si="0"/>
        <v>193.20934560213442</v>
      </c>
    </row>
    <row r="18" spans="1:5" x14ac:dyDescent="0.25">
      <c r="A18" s="6" t="s">
        <v>34</v>
      </c>
      <c r="B18" s="6" t="s">
        <v>35</v>
      </c>
      <c r="C18" s="7">
        <v>3417094</v>
      </c>
      <c r="D18" s="7">
        <v>651105650</v>
      </c>
      <c r="E18" s="5">
        <f t="shared" si="0"/>
        <v>190.54367541542609</v>
      </c>
    </row>
    <row r="19" spans="1:5" x14ac:dyDescent="0.25">
      <c r="A19" s="6" t="s">
        <v>57</v>
      </c>
      <c r="B19" s="6" t="s">
        <v>3</v>
      </c>
      <c r="C19" s="7">
        <v>3101997</v>
      </c>
      <c r="D19" s="7">
        <v>533465920</v>
      </c>
      <c r="E19" s="5">
        <f t="shared" si="0"/>
        <v>171.97499546260039</v>
      </c>
    </row>
    <row r="20" spans="1:5" x14ac:dyDescent="0.25">
      <c r="A20" s="6" t="s">
        <v>14</v>
      </c>
      <c r="B20" s="6" t="s">
        <v>15</v>
      </c>
      <c r="C20" s="7">
        <v>43766</v>
      </c>
      <c r="D20" s="7">
        <v>506781879</v>
      </c>
      <c r="E20" s="5">
        <f t="shared" si="0"/>
        <v>11579.351071608098</v>
      </c>
    </row>
    <row r="21" spans="1:5" x14ac:dyDescent="0.25">
      <c r="A21" s="6" t="s">
        <v>27</v>
      </c>
      <c r="B21" s="6" t="s">
        <v>26</v>
      </c>
      <c r="C21" s="7">
        <v>32287</v>
      </c>
      <c r="D21" s="7">
        <v>476167390</v>
      </c>
      <c r="E21" s="5">
        <f t="shared" si="0"/>
        <v>14747.960169727754</v>
      </c>
    </row>
    <row r="22" spans="1:5" x14ac:dyDescent="0.25">
      <c r="A22" s="6" t="s">
        <v>19</v>
      </c>
      <c r="B22" s="6" t="s">
        <v>20</v>
      </c>
      <c r="C22" s="7">
        <v>6143498</v>
      </c>
      <c r="D22" s="7">
        <v>394225493</v>
      </c>
      <c r="E22" s="5">
        <f t="shared" si="0"/>
        <v>64.169548521054296</v>
      </c>
    </row>
    <row r="23" spans="1:5" x14ac:dyDescent="0.25">
      <c r="A23" s="6" t="s">
        <v>32</v>
      </c>
      <c r="B23" s="6" t="s">
        <v>33</v>
      </c>
      <c r="C23" s="7">
        <v>2202777</v>
      </c>
      <c r="D23" s="7">
        <v>393808376</v>
      </c>
      <c r="E23" s="5">
        <f t="shared" si="0"/>
        <v>178.77814050173939</v>
      </c>
    </row>
    <row r="24" spans="1:5" x14ac:dyDescent="0.25">
      <c r="A24" s="6" t="s">
        <v>28</v>
      </c>
      <c r="B24" s="6" t="s">
        <v>25</v>
      </c>
      <c r="C24" s="7">
        <v>7967</v>
      </c>
      <c r="D24" s="7">
        <v>242626000</v>
      </c>
      <c r="E24" s="5">
        <f t="shared" si="0"/>
        <v>30453.872222919545</v>
      </c>
    </row>
    <row r="25" spans="1:5" x14ac:dyDescent="0.25">
      <c r="A25" s="6" t="s">
        <v>59</v>
      </c>
      <c r="B25" s="6" t="s">
        <v>29</v>
      </c>
      <c r="C25" s="7">
        <v>3196</v>
      </c>
      <c r="D25" s="7">
        <v>116754174</v>
      </c>
      <c r="E25" s="5">
        <f t="shared" si="0"/>
        <v>36531.343554443054</v>
      </c>
    </row>
    <row r="26" spans="1:5" x14ac:dyDescent="0.25">
      <c r="A26" s="6" t="s">
        <v>45</v>
      </c>
      <c r="B26" s="6" t="s">
        <v>46</v>
      </c>
      <c r="C26" s="7">
        <v>451608</v>
      </c>
      <c r="D26" s="7">
        <v>95913930</v>
      </c>
      <c r="E26" s="5">
        <f t="shared" si="0"/>
        <v>212.38315087420949</v>
      </c>
    </row>
    <row r="27" spans="1:5" x14ac:dyDescent="0.25">
      <c r="A27" s="6" t="s">
        <v>4</v>
      </c>
      <c r="B27" s="6" t="s">
        <v>5</v>
      </c>
      <c r="C27" s="7">
        <v>2793</v>
      </c>
      <c r="D27" s="7">
        <v>43580635</v>
      </c>
      <c r="E27" s="5">
        <f t="shared" si="0"/>
        <v>15603.521303258145</v>
      </c>
    </row>
    <row r="28" spans="1:5" x14ac:dyDescent="0.25">
      <c r="A28" s="6" t="s">
        <v>1</v>
      </c>
      <c r="B28" s="6" t="s">
        <v>1</v>
      </c>
      <c r="C28" s="7">
        <v>1389</v>
      </c>
      <c r="D28" s="7">
        <v>12988953</v>
      </c>
      <c r="E28" s="5">
        <f t="shared" si="0"/>
        <v>9351.2980561555069</v>
      </c>
    </row>
    <row r="29" spans="1:5" x14ac:dyDescent="0.25">
      <c r="A29" s="6" t="s">
        <v>16</v>
      </c>
      <c r="B29" s="6" t="s">
        <v>17</v>
      </c>
      <c r="C29" s="7">
        <v>1099</v>
      </c>
      <c r="D29" s="7">
        <v>1764365</v>
      </c>
      <c r="E29" s="5">
        <f t="shared" si="0"/>
        <v>1605.4276615104641</v>
      </c>
    </row>
    <row r="30" spans="1:5" x14ac:dyDescent="0.25">
      <c r="A30" s="6" t="s">
        <v>49</v>
      </c>
      <c r="B30" s="6" t="s">
        <v>60</v>
      </c>
      <c r="C30" s="7">
        <v>216</v>
      </c>
      <c r="D30" s="7">
        <v>1301904</v>
      </c>
      <c r="E30" s="5">
        <f t="shared" si="0"/>
        <v>6027.333333333333</v>
      </c>
    </row>
    <row r="31" spans="1:5" x14ac:dyDescent="0.25">
      <c r="A31" s="6" t="s">
        <v>61</v>
      </c>
      <c r="B31" s="6" t="s">
        <v>62</v>
      </c>
      <c r="C31" s="7">
        <v>699</v>
      </c>
      <c r="D31" s="7">
        <v>256830</v>
      </c>
      <c r="E31" s="5">
        <f t="shared" si="0"/>
        <v>367.42489270386267</v>
      </c>
    </row>
    <row r="32" spans="1:5" x14ac:dyDescent="0.25">
      <c r="A32" s="6" t="s">
        <v>64</v>
      </c>
      <c r="B32" s="6" t="s">
        <v>65</v>
      </c>
      <c r="C32" s="7">
        <v>520</v>
      </c>
      <c r="D32" s="7">
        <v>91765</v>
      </c>
      <c r="E32" s="5">
        <f t="shared" si="0"/>
        <v>176.47115384615384</v>
      </c>
    </row>
    <row r="33" spans="1:5" x14ac:dyDescent="0.25">
      <c r="A33" s="6" t="s">
        <v>66</v>
      </c>
      <c r="B33" s="6" t="s">
        <v>67</v>
      </c>
      <c r="C33" s="7">
        <v>3</v>
      </c>
      <c r="D33" s="7">
        <v>27000</v>
      </c>
      <c r="E33" s="5">
        <f t="shared" si="0"/>
        <v>9000</v>
      </c>
    </row>
    <row r="34" spans="1:5" x14ac:dyDescent="0.25">
      <c r="A34" s="3" t="s">
        <v>54</v>
      </c>
      <c r="C34" s="5">
        <f>SUM(C2:C33)</f>
        <v>256747353</v>
      </c>
      <c r="D34" s="5">
        <f>SUM(D2:D33)</f>
        <v>45501320126</v>
      </c>
      <c r="E34" s="4">
        <f>D34/C34</f>
        <v>177.22215864870086</v>
      </c>
    </row>
  </sheetData>
  <sortState xmlns:xlrd2="http://schemas.microsoft.com/office/spreadsheetml/2017/richdata2" ref="A2:E43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F09F3-F1D9-451B-AABD-D4E481989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d7b2526-b5e4-4c87-bbfb-8018b8d2a49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6a0905b-9efb-4cb0-b4c9-15afeaa22a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2A749E-CC5B-4A69-B9AD-76D670D54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4B607D-4FAD-4998-9319-331748C1E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2019-07-31T19:28:02Z</dcterms:created>
  <dcterms:modified xsi:type="dcterms:W3CDTF">2021-09-24T19:27:34Z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