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14" documentId="8_{B3D3A4ED-3E19-40A5-A4B1-1F68D9AEDE79}" xr6:coauthVersionLast="46" xr6:coauthVersionMax="46" xr10:uidLastSave="{F1DDB15E-4055-4848-9A40-68F7CCB86B75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C35" i="1"/>
  <c r="E33" i="1" l="1"/>
  <c r="E32" i="1" l="1"/>
  <c r="E35" i="1" l="1"/>
  <c r="E15" i="1"/>
  <c r="E17" i="1"/>
  <c r="E2" i="1"/>
  <c r="E7" i="1"/>
  <c r="E9" i="1"/>
  <c r="E18" i="1"/>
  <c r="E8" i="1"/>
  <c r="E12" i="1"/>
  <c r="E14" i="1"/>
  <c r="E20" i="1"/>
  <c r="E4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<sst xmlns="http://schemas.openxmlformats.org/spreadsheetml/2006/main" count="72" uniqueCount="70">
  <si>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</si>
  <si>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</si>
  <si>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</si>
  <si>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</si>
  <si>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</si>
  <si>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</si>
  <si>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</si>
  <si>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</si>
  <si>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</si>
  <si>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</si>
  <si>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</si>
  <si>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</si>
  <si>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</si>
  <si>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</si>
  <si>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</si>
  <si>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</si>
  <si>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</si>
  <si>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</si>
  <si>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</si>
  <si>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</si>
  <si>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</si>
  <si>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</si>
  <si>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</si>
  <si>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</si>
  <si>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</si>
  <si>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</si>
  <si>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</si>
  <si>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</si>
  <si>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</si>
  <si>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</si>
  <si>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</si>
  <si>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</si>
  <si>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</si>
  <si>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</si>
  <si>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</si>
  <si>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</si>
  <si>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</si>
  <si>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</si>
  <si>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</si>
  <si>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</si>
  <si>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</si>
  <si>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</si>
  <si>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</si>
  <si>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</si>
  <si>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</si>
  <si>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</si>
  <si>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</si>
  <si>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</si>
  <si>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</si>
  <si>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</si>
  <si>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</si>
  <si>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</si>
  <si>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</si>
  <si>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</si>
  <si>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</si>
  <si>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</si>
  <si>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</si>
  <si>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</si>
  <si>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</si>
  <si>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</si>
  <si>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</si>
  <si>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TZERO ATS, LLC</t>
  </si>
  <si>
    <t>PROS</t>
  </si>
  <si>
    <t>POSIT</t>
  </si>
  <si>
    <t>STIFEL X</t>
  </si>
  <si>
    <t>STFX</t>
  </si>
  <si>
    <t>DEALERWEB</t>
  </si>
  <si>
    <t>DLTA</t>
  </si>
  <si>
    <t>BOATS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</si>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</sst>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J26" sqref="J26"/>
    </sheetView>
  </sheetViews>
  <sheetFormatPr defaultColWidth="9.140625" defaultRowHeight="15" x14ac:dyDescent="0.25"/>
  <cols>
    <col min="1" max="1" width="31.7109375" style="2" customWidth="1"/>
    <col min="2" max="2" width="5.710937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51</v>
      </c>
      <c r="B1" s="1" t="s">
        <v>0</v>
      </c>
      <c r="C1" s="1" t="s">
        <v>52</v>
      </c>
      <c r="D1" s="1" t="s">
        <v>53</v>
      </c>
      <c r="E1" s="1" t="s">
        <v>50</v>
      </c>
    </row>
    <row r="2" spans="1:5" x14ac:dyDescent="0.25">
      <c r="A2" s="6" t="s">
        <v>43</v>
      </c>
      <c r="B2" s="6" t="s">
        <v>44</v>
      </c>
      <c r="C2" s="7">
        <v>57965359</v>
      </c>
      <c r="D2" s="7">
        <v>6266259112</v>
      </c>
      <c r="E2" s="5">
        <f t="shared" ref="E2:E33" si="0">D2/C2</f>
        <v>108.10351596373275</v>
      </c>
    </row>
    <row r="3" spans="1:5" x14ac:dyDescent="0.25">
      <c r="A3" s="6" t="s">
        <v>7</v>
      </c>
      <c r="B3" s="6" t="s">
        <v>8</v>
      </c>
      <c r="C3" s="7">
        <v>20932701</v>
      </c>
      <c r="D3" s="7">
        <v>3487684082</v>
      </c>
      <c r="E3" s="5">
        <f t="shared" si="0"/>
        <v>166.61414511199487</v>
      </c>
    </row>
    <row r="4" spans="1:5" x14ac:dyDescent="0.25">
      <c r="A4" s="6" t="s">
        <v>37</v>
      </c>
      <c r="B4" s="6" t="s">
        <v>38</v>
      </c>
      <c r="C4" s="7">
        <v>31650024</v>
      </c>
      <c r="D4" s="7">
        <v>3367257693</v>
      </c>
      <c r="E4" s="5">
        <f t="shared" si="0"/>
        <v>106.39036776085857</v>
      </c>
    </row>
    <row r="5" spans="1:5" x14ac:dyDescent="0.25">
      <c r="A5" s="6" t="s">
        <v>30</v>
      </c>
      <c r="B5" s="6" t="s">
        <v>31</v>
      </c>
      <c r="C5" s="7">
        <v>11496620</v>
      </c>
      <c r="D5" s="7">
        <v>2462323527</v>
      </c>
      <c r="E5" s="5">
        <f t="shared" si="0"/>
        <v>214.17803902364346</v>
      </c>
    </row>
    <row r="6" spans="1:5" x14ac:dyDescent="0.25">
      <c r="A6" s="6" t="s">
        <v>55</v>
      </c>
      <c r="B6" s="6" t="s">
        <v>11</v>
      </c>
      <c r="C6" s="7">
        <v>7906217</v>
      </c>
      <c r="D6" s="7">
        <v>2420466429</v>
      </c>
      <c r="E6" s="5">
        <f t="shared" si="0"/>
        <v>306.14722932598488</v>
      </c>
    </row>
    <row r="7" spans="1:5" x14ac:dyDescent="0.25">
      <c r="A7" s="6" t="s">
        <v>21</v>
      </c>
      <c r="B7" s="6" t="s">
        <v>22</v>
      </c>
      <c r="C7" s="7">
        <v>17861677</v>
      </c>
      <c r="D7" s="7">
        <v>2392344332</v>
      </c>
      <c r="E7" s="5">
        <f t="shared" si="0"/>
        <v>133.93727431080521</v>
      </c>
    </row>
    <row r="8" spans="1:5" x14ac:dyDescent="0.25">
      <c r="A8" s="6" t="s">
        <v>23</v>
      </c>
      <c r="B8" s="6" t="s">
        <v>24</v>
      </c>
      <c r="C8" s="7">
        <v>12667960</v>
      </c>
      <c r="D8" s="7">
        <v>2168939263</v>
      </c>
      <c r="E8" s="5">
        <f t="shared" si="0"/>
        <v>171.21456517071414</v>
      </c>
    </row>
    <row r="9" spans="1:5" x14ac:dyDescent="0.25">
      <c r="A9" s="6" t="s">
        <v>41</v>
      </c>
      <c r="B9" s="6" t="s">
        <v>42</v>
      </c>
      <c r="C9" s="7">
        <v>10366445</v>
      </c>
      <c r="D9" s="7">
        <v>1476184795</v>
      </c>
      <c r="E9" s="5">
        <f t="shared" si="0"/>
        <v>142.40029199981285</v>
      </c>
    </row>
    <row r="10" spans="1:5" x14ac:dyDescent="0.25">
      <c r="A10" s="6" t="s">
        <v>48</v>
      </c>
      <c r="B10" s="6" t="s">
        <v>47</v>
      </c>
      <c r="C10" s="7">
        <v>7992972</v>
      </c>
      <c r="D10" s="7">
        <v>1386147534</v>
      </c>
      <c r="E10" s="5">
        <f t="shared" si="0"/>
        <v>173.42079191569795</v>
      </c>
    </row>
    <row r="11" spans="1:5" x14ac:dyDescent="0.25">
      <c r="A11" s="6" t="s">
        <v>58</v>
      </c>
      <c r="B11" s="6" t="s">
        <v>18</v>
      </c>
      <c r="C11" s="7">
        <v>12157738</v>
      </c>
      <c r="D11" s="7">
        <v>1336726065</v>
      </c>
      <c r="E11" s="5">
        <f t="shared" si="0"/>
        <v>109.94858295186161</v>
      </c>
    </row>
    <row r="12" spans="1:5" x14ac:dyDescent="0.25">
      <c r="A12" s="6" t="s">
        <v>56</v>
      </c>
      <c r="B12" s="6" t="s">
        <v>2</v>
      </c>
      <c r="C12" s="7">
        <v>1150877</v>
      </c>
      <c r="D12" s="7">
        <v>1208545268</v>
      </c>
      <c r="E12" s="5">
        <f t="shared" si="0"/>
        <v>1050.1081071217864</v>
      </c>
    </row>
    <row r="13" spans="1:5" x14ac:dyDescent="0.25">
      <c r="A13" s="6" t="s">
        <v>12</v>
      </c>
      <c r="B13" s="6" t="s">
        <v>13</v>
      </c>
      <c r="C13" s="7">
        <v>4770176</v>
      </c>
      <c r="D13" s="7">
        <v>1060164407</v>
      </c>
      <c r="E13" s="5">
        <f t="shared" si="0"/>
        <v>222.24848873500684</v>
      </c>
    </row>
    <row r="14" spans="1:5" x14ac:dyDescent="0.25">
      <c r="A14" s="6" t="s">
        <v>40</v>
      </c>
      <c r="B14" s="6" t="s">
        <v>39</v>
      </c>
      <c r="C14" s="7">
        <v>6106021</v>
      </c>
      <c r="D14" s="7">
        <v>859954584</v>
      </c>
      <c r="E14" s="5">
        <f t="shared" si="0"/>
        <v>140.837148119864</v>
      </c>
    </row>
    <row r="15" spans="1:5" x14ac:dyDescent="0.25">
      <c r="A15" s="6" t="s">
        <v>6</v>
      </c>
      <c r="B15" s="6" t="s">
        <v>6</v>
      </c>
      <c r="C15" s="7">
        <v>4823908</v>
      </c>
      <c r="D15" s="7">
        <v>706031429</v>
      </c>
      <c r="E15" s="5">
        <f t="shared" si="0"/>
        <v>146.3608818824903</v>
      </c>
    </row>
    <row r="16" spans="1:5" x14ac:dyDescent="0.25">
      <c r="A16" s="6" t="s">
        <v>34</v>
      </c>
      <c r="B16" s="6" t="s">
        <v>35</v>
      </c>
      <c r="C16" s="7">
        <v>3796391</v>
      </c>
      <c r="D16" s="7">
        <v>705646854</v>
      </c>
      <c r="E16" s="5">
        <f t="shared" si="0"/>
        <v>185.87307102982805</v>
      </c>
    </row>
    <row r="17" spans="1:5" x14ac:dyDescent="0.25">
      <c r="A17" s="6" t="s">
        <v>9</v>
      </c>
      <c r="B17" s="6" t="s">
        <v>10</v>
      </c>
      <c r="C17" s="7">
        <v>1415118</v>
      </c>
      <c r="D17" s="7">
        <v>672044842</v>
      </c>
      <c r="E17" s="5">
        <f t="shared" si="0"/>
        <v>474.90374795600087</v>
      </c>
    </row>
    <row r="18" spans="1:5" x14ac:dyDescent="0.25">
      <c r="A18" s="6" t="s">
        <v>63</v>
      </c>
      <c r="B18" s="6" t="s">
        <v>36</v>
      </c>
      <c r="C18" s="7">
        <v>1482246</v>
      </c>
      <c r="D18" s="7">
        <v>655693700</v>
      </c>
      <c r="E18" s="5">
        <f t="shared" si="0"/>
        <v>442.3649650597809</v>
      </c>
    </row>
    <row r="19" spans="1:5" x14ac:dyDescent="0.25">
      <c r="A19" s="6" t="s">
        <v>14</v>
      </c>
      <c r="B19" s="6" t="s">
        <v>15</v>
      </c>
      <c r="C19" s="7">
        <v>38915</v>
      </c>
      <c r="D19" s="7">
        <v>413104903</v>
      </c>
      <c r="E19" s="5">
        <f t="shared" si="0"/>
        <v>10615.569908775537</v>
      </c>
    </row>
    <row r="20" spans="1:5" x14ac:dyDescent="0.25">
      <c r="A20" s="6" t="s">
        <v>57</v>
      </c>
      <c r="B20" s="6" t="s">
        <v>3</v>
      </c>
      <c r="C20" s="7">
        <v>2410369</v>
      </c>
      <c r="D20" s="7">
        <v>387578085</v>
      </c>
      <c r="E20" s="5">
        <f t="shared" si="0"/>
        <v>160.79616233033198</v>
      </c>
    </row>
    <row r="21" spans="1:5" x14ac:dyDescent="0.25">
      <c r="A21" s="6" t="s">
        <v>19</v>
      </c>
      <c r="B21" s="6" t="s">
        <v>20</v>
      </c>
      <c r="C21" s="7">
        <v>7538947</v>
      </c>
      <c r="D21" s="7">
        <v>384502488</v>
      </c>
      <c r="E21" s="5">
        <f t="shared" si="0"/>
        <v>51.002147647410176</v>
      </c>
    </row>
    <row r="22" spans="1:5" x14ac:dyDescent="0.25">
      <c r="A22" s="6" t="s">
        <v>27</v>
      </c>
      <c r="B22" s="6" t="s">
        <v>26</v>
      </c>
      <c r="C22" s="7">
        <v>27141</v>
      </c>
      <c r="D22" s="7">
        <v>339901400</v>
      </c>
      <c r="E22" s="5">
        <f t="shared" si="0"/>
        <v>12523.540031686378</v>
      </c>
    </row>
    <row r="23" spans="1:5" x14ac:dyDescent="0.25">
      <c r="A23" s="6" t="s">
        <v>32</v>
      </c>
      <c r="B23" s="6" t="s">
        <v>33</v>
      </c>
      <c r="C23" s="7">
        <v>1730336</v>
      </c>
      <c r="D23" s="7">
        <v>259718837</v>
      </c>
      <c r="E23" s="5">
        <f t="shared" si="0"/>
        <v>150.09734352172063</v>
      </c>
    </row>
    <row r="24" spans="1:5" x14ac:dyDescent="0.25">
      <c r="A24" s="6" t="s">
        <v>28</v>
      </c>
      <c r="B24" s="6" t="s">
        <v>25</v>
      </c>
      <c r="C24" s="7">
        <v>6753</v>
      </c>
      <c r="D24" s="7">
        <v>189680700</v>
      </c>
      <c r="E24" s="5">
        <f t="shared" si="0"/>
        <v>28088.360728565083</v>
      </c>
    </row>
    <row r="25" spans="1:5" x14ac:dyDescent="0.25">
      <c r="A25" s="6" t="s">
        <v>59</v>
      </c>
      <c r="B25" s="6" t="s">
        <v>29</v>
      </c>
      <c r="C25" s="7">
        <v>3188</v>
      </c>
      <c r="D25" s="7">
        <v>102015188</v>
      </c>
      <c r="E25" s="5">
        <f t="shared" si="0"/>
        <v>31999.745294855707</v>
      </c>
    </row>
    <row r="26" spans="1:5" x14ac:dyDescent="0.25">
      <c r="A26" s="6" t="s">
        <v>45</v>
      </c>
      <c r="B26" s="6" t="s">
        <v>46</v>
      </c>
      <c r="C26" s="7">
        <v>249277</v>
      </c>
      <c r="D26" s="7">
        <v>49291060</v>
      </c>
      <c r="E26" s="5">
        <f t="shared" si="0"/>
        <v>197.73609278032069</v>
      </c>
    </row>
    <row r="27" spans="1:5" x14ac:dyDescent="0.25">
      <c r="A27" s="6" t="s">
        <v>4</v>
      </c>
      <c r="B27" s="6" t="s">
        <v>5</v>
      </c>
      <c r="C27" s="7">
        <v>1816</v>
      </c>
      <c r="D27" s="7">
        <v>27157517</v>
      </c>
      <c r="E27" s="5">
        <f t="shared" si="0"/>
        <v>14954.579845814978</v>
      </c>
    </row>
    <row r="28" spans="1:5" x14ac:dyDescent="0.25">
      <c r="A28" s="6" t="s">
        <v>1</v>
      </c>
      <c r="B28" s="6" t="s">
        <v>1</v>
      </c>
      <c r="C28" s="7">
        <v>1173</v>
      </c>
      <c r="D28" s="7">
        <v>10233300</v>
      </c>
      <c r="E28" s="5">
        <f t="shared" si="0"/>
        <v>8724.0409207161119</v>
      </c>
    </row>
    <row r="29" spans="1:5" x14ac:dyDescent="0.25">
      <c r="A29" s="6" t="s">
        <v>49</v>
      </c>
      <c r="B29" s="6" t="s">
        <v>60</v>
      </c>
      <c r="C29" s="7">
        <v>63</v>
      </c>
      <c r="D29" s="7">
        <v>2486860</v>
      </c>
      <c r="E29" s="5">
        <f t="shared" si="0"/>
        <v>39473.968253968254</v>
      </c>
    </row>
    <row r="30" spans="1:5" x14ac:dyDescent="0.25">
      <c r="A30" s="6" t="s">
        <v>16</v>
      </c>
      <c r="B30" s="6" t="s">
        <v>17</v>
      </c>
      <c r="C30" s="7">
        <v>368</v>
      </c>
      <c r="D30" s="7">
        <v>804251</v>
      </c>
      <c r="E30" s="5">
        <f t="shared" si="0"/>
        <v>2185.4646739130435</v>
      </c>
    </row>
    <row r="31" spans="1:5" x14ac:dyDescent="0.25">
      <c r="A31" s="6" t="s">
        <v>66</v>
      </c>
      <c r="B31" s="6" t="s">
        <v>67</v>
      </c>
      <c r="C31" s="7">
        <v>42</v>
      </c>
      <c r="D31" s="7">
        <v>333000</v>
      </c>
      <c r="E31" s="5">
        <f t="shared" si="0"/>
        <v>7928.5714285714284</v>
      </c>
    </row>
    <row r="32" spans="1:5" x14ac:dyDescent="0.25">
      <c r="A32" s="6" t="s">
        <v>64</v>
      </c>
      <c r="B32" s="6" t="s">
        <v>65</v>
      </c>
      <c r="C32" s="7">
        <v>1044</v>
      </c>
      <c r="D32" s="7">
        <v>102166</v>
      </c>
      <c r="E32" s="5">
        <f t="shared" si="0"/>
        <v>97.860153256704976</v>
      </c>
    </row>
    <row r="33" spans="1:5" x14ac:dyDescent="0.25">
      <c r="A33" s="6" t="s">
        <v>61</v>
      </c>
      <c r="B33" s="6" t="s">
        <v>62</v>
      </c>
      <c r="C33" s="7">
        <v>231</v>
      </c>
      <c r="D33" s="7">
        <v>64384</v>
      </c>
      <c r="E33" s="5">
        <f t="shared" si="0"/>
        <v>278.71861471861473</v>
      </c>
    </row>
    <row r="34" spans="1:5" x14ac:dyDescent="0.25">
      <c r="A34" s="6" t="s">
        <v>68</v>
      </c>
      <c r="B34" s="6" t="s">
        <v>69</v>
      </c>
      <c r="C34" s="7">
        <v>12</v>
      </c>
      <c r="D34" s="7">
        <v>3369</v>
      </c>
      <c r="E34" s="7">
        <v>3569</v>
      </c>
    </row>
    <row r="35" spans="1:5" x14ac:dyDescent="0.25">
      <c r="A35" s="3" t="s">
        <v>54</v>
      </c>
      <c r="C35" s="5">
        <f>SUM(C2:C34)</f>
        <v>226552125</v>
      </c>
      <c r="D35" s="5">
        <f>SUM(D2:D34)</f>
        <v>34799391424</v>
      </c>
      <c r="E35" s="4">
        <f>D35/C35</f>
        <v>153.60434789124136</v>
      </c>
    </row>
  </sheetData>
  <sortState xmlns:xlrd2="http://schemas.microsoft.com/office/spreadsheetml/2017/richdata2" ref="A2:E4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2021-09-24T19:22:50Z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