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dixonr_corp_root_nasd_com/Documents/_Web/documents/"/>
    </mc:Choice>
  </mc:AlternateContent>
  <xr:revisionPtr revIDLastSave="0" documentId="8_{090A4CB9-24F8-45F0-8E94-B92A597C7C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33" i="1"/>
  <c r="E2" i="1"/>
  <c r="E6" i="1"/>
  <c r="E9" i="1"/>
  <c r="E17" i="1"/>
  <c r="E8" i="1"/>
  <c r="E13" i="1"/>
  <c r="E11" i="1"/>
  <c r="E18" i="1"/>
  <c r="E7" i="1"/>
  <c r="E27" i="1"/>
  <c r="E28" i="1"/>
  <c r="E22" i="1"/>
  <c r="E31" i="1"/>
  <c r="E5" i="1"/>
  <c r="E4" i="1"/>
  <c r="E14" i="1"/>
  <c r="E25" i="1"/>
  <c r="E30" i="1"/>
  <c r="E24" i="1"/>
  <c r="E12" i="1"/>
  <c r="E23" i="1"/>
  <c r="E16" i="1"/>
  <c r="E21" i="1"/>
  <c r="E3" i="1"/>
  <c r="E26" i="1"/>
  <c r="E32" i="1"/>
  <c r="E29" i="1"/>
  <c r="E20" i="1"/>
  <c r="E19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<sst xmlns="http://schemas.openxmlformats.org/spreadsheetml/2006/main" count="70" uniqueCount="68">
  <si>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</si>
  <si>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</si>
  <si>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</si>
  <si>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</si>
  <si>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</si>
  <si>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</si>
  <si>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</si>
  <si>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</si>
  <si>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</si>
  <si>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</si>
  <si>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</si>
  <si>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</si>
  <si>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</si>
  <si>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</si>
  <si>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</si>
  <si>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</si>
  <si>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</si>
  <si>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</si>
  <si>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</si>
  <si>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</si>
  <si>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</si>
  <si>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</si>
  <si>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</si>
  <si>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</si>
  <si>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</si>
  <si>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</si>
  <si>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</si>
  <si>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</si>
  <si>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</si>
  <si>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</si>
  <si>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</si>
  <si>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</si>
  <si>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</si>
  <si>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</si>
  <si>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</si>
  <si>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</si>
  <si>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</si>
  <si>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</si>
  <si>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</si>
  <si>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</si>
  <si>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</si>
  <si>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</si>
  <si>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</si>
  <si>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</si>
  <si>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</si>
  <si>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</si>
  <si>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</si>
  <si>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</si>
  <si>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</si>
  <si>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</si>
  <si>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</si>
  <si>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</si>
  <si>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CBX</t>
  </si>
  <si>
    <t>LUMINEX ATS</t>
  </si>
  <si>
    <t>PJCX</t>
  </si>
  <si>
    <t>STIFEL X</t>
  </si>
  <si>
    <t>STFX</t>
  </si>
  <si>
    <t>POSIT</t>
  </si>
  <si>
    <t>BNPP CORTEX ATS</t>
  </si>
  <si>
    <t>BNPX</t>
  </si>
  <si>
    <t>PURESTREAM</t>
  </si>
  <si>
    <t>PURE</t>
  </si>
  <si>
    <t>BOATS</t>
  </si>
  <si>
    <t>BLUE</t>
  </si>
  <si>
    <t>CITI-ONE ATS</t>
  </si>
  <si>
    <t>ONEC</t>
  </si>
  <si>
    <t>ONECHRONOS</t>
  </si>
  <si>
    <t>CGXS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</si>
</sst>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H17" sqref="H17"/>
    </sheetView>
  </sheetViews>
  <sheetFormatPr defaultColWidth="9.1796875" defaultRowHeight="14.5" x14ac:dyDescent="0.35"/>
  <cols>
    <col min="1" max="1" width="48.7265625" style="2" customWidth="1"/>
    <col min="2" max="2" width="7.26953125" style="2" customWidth="1"/>
    <col min="3" max="3" width="12.7265625" style="2" customWidth="1"/>
    <col min="4" max="4" width="15.26953125" style="2" bestFit="1" customWidth="1"/>
    <col min="5" max="5" width="17.26953125" style="2" bestFit="1" customWidth="1"/>
    <col min="6" max="16384" width="9.1796875" style="2"/>
  </cols>
  <sheetData>
    <row r="1" spans="1:5" x14ac:dyDescent="0.35">
      <c r="A1" s="1" t="s">
        <v>47</v>
      </c>
      <c r="B1" s="1" t="s">
        <v>0</v>
      </c>
      <c r="C1" s="1" t="s">
        <v>44</v>
      </c>
      <c r="D1" s="1" t="s">
        <v>45</v>
      </c>
      <c r="E1" s="1" t="s">
        <v>46</v>
      </c>
    </row>
    <row r="2" spans="1:5" x14ac:dyDescent="0.35">
      <c r="A2" s="6" t="s">
        <v>39</v>
      </c>
      <c r="B2" s="6" t="s">
        <v>40</v>
      </c>
      <c r="C2" s="7">
        <v>70122136</v>
      </c>
      <c r="D2" s="7">
        <v>6118088099</v>
      </c>
      <c r="E2" s="5">
        <f t="shared" ref="E2:E34" si="0">D2/C2</f>
        <v>87.249026455782811</v>
      </c>
    </row>
    <row r="3" spans="1:5" x14ac:dyDescent="0.35">
      <c r="A3" s="6" t="s">
        <v>35</v>
      </c>
      <c r="B3" s="6" t="s">
        <v>36</v>
      </c>
      <c r="C3" s="7">
        <v>50464556</v>
      </c>
      <c r="D3" s="7">
        <v>4769839064</v>
      </c>
      <c r="E3" s="5">
        <f t="shared" si="0"/>
        <v>94.518597647029736</v>
      </c>
    </row>
    <row r="4" spans="1:5" x14ac:dyDescent="0.35">
      <c r="A4" s="6" t="s">
        <v>5</v>
      </c>
      <c r="B4" s="6" t="s">
        <v>6</v>
      </c>
      <c r="C4" s="7">
        <v>22291800</v>
      </c>
      <c r="D4" s="7">
        <v>3074573515</v>
      </c>
      <c r="E4" s="5">
        <f t="shared" si="0"/>
        <v>137.92396823047039</v>
      </c>
    </row>
    <row r="5" spans="1:5" x14ac:dyDescent="0.35">
      <c r="A5" s="6" t="s">
        <v>51</v>
      </c>
      <c r="B5" s="6" t="s">
        <v>16</v>
      </c>
      <c r="C5" s="7">
        <v>36349105</v>
      </c>
      <c r="D5" s="7">
        <v>3069185681</v>
      </c>
      <c r="E5" s="5">
        <f t="shared" si="0"/>
        <v>84.436348047634183</v>
      </c>
    </row>
    <row r="6" spans="1:5" x14ac:dyDescent="0.35">
      <c r="A6" s="6" t="s">
        <v>19</v>
      </c>
      <c r="B6" s="6" t="s">
        <v>20</v>
      </c>
      <c r="C6" s="7">
        <v>26713747</v>
      </c>
      <c r="D6" s="7">
        <v>2948737057</v>
      </c>
      <c r="E6" s="5">
        <f t="shared" si="0"/>
        <v>110.38275749935043</v>
      </c>
    </row>
    <row r="7" spans="1:5" x14ac:dyDescent="0.35">
      <c r="A7" s="6" t="s">
        <v>21</v>
      </c>
      <c r="B7" s="6" t="s">
        <v>22</v>
      </c>
      <c r="C7" s="7">
        <v>22973798</v>
      </c>
      <c r="D7" s="7">
        <v>2568293838</v>
      </c>
      <c r="E7" s="5">
        <f t="shared" si="0"/>
        <v>111.7923052165776</v>
      </c>
    </row>
    <row r="8" spans="1:5" x14ac:dyDescent="0.35">
      <c r="A8" s="6" t="s">
        <v>28</v>
      </c>
      <c r="B8" s="6" t="s">
        <v>29</v>
      </c>
      <c r="C8" s="7">
        <v>11810129</v>
      </c>
      <c r="D8" s="7">
        <v>2060582051</v>
      </c>
      <c r="E8" s="5">
        <f t="shared" si="0"/>
        <v>174.4758292648624</v>
      </c>
    </row>
    <row r="9" spans="1:5" x14ac:dyDescent="0.35">
      <c r="A9" s="6" t="s">
        <v>37</v>
      </c>
      <c r="B9" s="6" t="s">
        <v>38</v>
      </c>
      <c r="C9" s="7">
        <v>10118917</v>
      </c>
      <c r="D9" s="7">
        <v>1518974015</v>
      </c>
      <c r="E9" s="5">
        <f t="shared" si="0"/>
        <v>150.11231093208889</v>
      </c>
    </row>
    <row r="10" spans="1:5" x14ac:dyDescent="0.35">
      <c r="A10" s="6" t="s">
        <v>49</v>
      </c>
      <c r="B10" s="6" t="s">
        <v>2</v>
      </c>
      <c r="C10" s="7">
        <v>1548654</v>
      </c>
      <c r="D10" s="7">
        <v>1356461719</v>
      </c>
      <c r="E10" s="5">
        <f t="shared" si="0"/>
        <v>875.89721073913222</v>
      </c>
    </row>
    <row r="11" spans="1:5" x14ac:dyDescent="0.35">
      <c r="A11" s="6" t="s">
        <v>32</v>
      </c>
      <c r="B11" s="6" t="s">
        <v>33</v>
      </c>
      <c r="C11" s="7">
        <v>5168182</v>
      </c>
      <c r="D11" s="7">
        <v>1225604518</v>
      </c>
      <c r="E11" s="5">
        <f t="shared" si="0"/>
        <v>237.14422557100349</v>
      </c>
    </row>
    <row r="12" spans="1:5" x14ac:dyDescent="0.35">
      <c r="A12" s="6" t="s">
        <v>42</v>
      </c>
      <c r="B12" s="6" t="s">
        <v>41</v>
      </c>
      <c r="C12" s="7">
        <v>9351938</v>
      </c>
      <c r="D12" s="7">
        <v>1179623981</v>
      </c>
      <c r="E12" s="5">
        <f t="shared" si="0"/>
        <v>126.13684789184873</v>
      </c>
    </row>
    <row r="13" spans="1:5" x14ac:dyDescent="0.35">
      <c r="A13" s="6" t="s">
        <v>12</v>
      </c>
      <c r="B13" s="6" t="s">
        <v>13</v>
      </c>
      <c r="C13" s="7">
        <v>7547020</v>
      </c>
      <c r="D13" s="7">
        <v>1162139255</v>
      </c>
      <c r="E13" s="5">
        <f t="shared" si="0"/>
        <v>153.9865079196822</v>
      </c>
    </row>
    <row r="14" spans="1:5" x14ac:dyDescent="0.35">
      <c r="A14" s="6" t="s">
        <v>17</v>
      </c>
      <c r="B14" s="6" t="s">
        <v>18</v>
      </c>
      <c r="C14" s="7">
        <v>17007100</v>
      </c>
      <c r="D14" s="7">
        <v>999409348</v>
      </c>
      <c r="E14" s="5">
        <f t="shared" si="0"/>
        <v>58.76424246344174</v>
      </c>
    </row>
    <row r="15" spans="1:5" x14ac:dyDescent="0.35">
      <c r="A15" s="6" t="s">
        <v>50</v>
      </c>
      <c r="B15" s="6" t="s">
        <v>11</v>
      </c>
      <c r="C15" s="7">
        <v>5804345</v>
      </c>
      <c r="D15" s="7">
        <v>863535827</v>
      </c>
      <c r="E15" s="5">
        <f t="shared" si="0"/>
        <v>148.774035140916</v>
      </c>
    </row>
    <row r="16" spans="1:5" x14ac:dyDescent="0.35">
      <c r="A16" s="6" t="s">
        <v>7</v>
      </c>
      <c r="B16" s="6" t="s">
        <v>8</v>
      </c>
      <c r="C16" s="7">
        <v>2167094</v>
      </c>
      <c r="D16" s="7">
        <v>786374625</v>
      </c>
      <c r="E16" s="5">
        <f t="shared" si="0"/>
        <v>362.87056537464457</v>
      </c>
    </row>
    <row r="17" spans="1:5" x14ac:dyDescent="0.35">
      <c r="A17" s="6" t="s">
        <v>9</v>
      </c>
      <c r="B17" s="6" t="s">
        <v>10</v>
      </c>
      <c r="C17" s="7">
        <v>3834</v>
      </c>
      <c r="D17" s="7">
        <v>754586196</v>
      </c>
      <c r="E17" s="5">
        <f t="shared" si="0"/>
        <v>196814.34428794993</v>
      </c>
    </row>
    <row r="18" spans="1:5" x14ac:dyDescent="0.35">
      <c r="A18" s="6" t="s">
        <v>30</v>
      </c>
      <c r="B18" s="6" t="s">
        <v>31</v>
      </c>
      <c r="C18" s="7">
        <v>5992383</v>
      </c>
      <c r="D18" s="7">
        <v>729957015</v>
      </c>
      <c r="E18" s="5">
        <f t="shared" si="0"/>
        <v>121.81414555778561</v>
      </c>
    </row>
    <row r="19" spans="1:5" x14ac:dyDescent="0.35">
      <c r="A19" s="6" t="s">
        <v>57</v>
      </c>
      <c r="B19" s="6" t="s">
        <v>34</v>
      </c>
      <c r="C19" s="7">
        <v>2498486</v>
      </c>
      <c r="D19" s="7">
        <v>655833761</v>
      </c>
      <c r="E19" s="5">
        <f t="shared" si="0"/>
        <v>262.49246983973495</v>
      </c>
    </row>
    <row r="20" spans="1:5" x14ac:dyDescent="0.35">
      <c r="A20" s="6" t="s">
        <v>14</v>
      </c>
      <c r="B20" s="6" t="s">
        <v>15</v>
      </c>
      <c r="C20" s="7">
        <v>33788</v>
      </c>
      <c r="D20" s="7">
        <v>357166622</v>
      </c>
      <c r="E20" s="5">
        <f t="shared" si="0"/>
        <v>10570.812773765834</v>
      </c>
    </row>
    <row r="21" spans="1:5" x14ac:dyDescent="0.35">
      <c r="A21" s="6" t="s">
        <v>25</v>
      </c>
      <c r="B21" s="6" t="s">
        <v>24</v>
      </c>
      <c r="C21" s="7">
        <v>39080</v>
      </c>
      <c r="D21" s="7">
        <v>349562360</v>
      </c>
      <c r="E21" s="5">
        <f t="shared" si="0"/>
        <v>8944.7891504605941</v>
      </c>
    </row>
    <row r="22" spans="1:5" x14ac:dyDescent="0.35">
      <c r="A22" s="6" t="s">
        <v>58</v>
      </c>
      <c r="B22" s="6" t="s">
        <v>59</v>
      </c>
      <c r="C22" s="7">
        <v>2616806</v>
      </c>
      <c r="D22" s="7">
        <v>303396494</v>
      </c>
      <c r="E22" s="5">
        <f t="shared" si="0"/>
        <v>115.94153101146971</v>
      </c>
    </row>
    <row r="23" spans="1:5" x14ac:dyDescent="0.35">
      <c r="A23" s="6" t="s">
        <v>52</v>
      </c>
      <c r="B23" s="6" t="s">
        <v>3</v>
      </c>
      <c r="C23" s="7">
        <v>1610616</v>
      </c>
      <c r="D23" s="7">
        <v>265174494</v>
      </c>
      <c r="E23" s="5">
        <f t="shared" si="0"/>
        <v>164.64166132709474</v>
      </c>
    </row>
    <row r="24" spans="1:5" x14ac:dyDescent="0.35">
      <c r="A24" s="6" t="s">
        <v>4</v>
      </c>
      <c r="B24" s="6" t="s">
        <v>4</v>
      </c>
      <c r="C24" s="7">
        <v>1299554</v>
      </c>
      <c r="D24" s="7">
        <v>190211766</v>
      </c>
      <c r="E24" s="5">
        <f t="shared" si="0"/>
        <v>146.36695820258336</v>
      </c>
    </row>
    <row r="25" spans="1:5" x14ac:dyDescent="0.35">
      <c r="A25" s="6" t="s">
        <v>26</v>
      </c>
      <c r="B25" s="6" t="s">
        <v>23</v>
      </c>
      <c r="C25" s="7">
        <v>5300</v>
      </c>
      <c r="D25" s="7">
        <v>134127300</v>
      </c>
      <c r="E25" s="5">
        <f t="shared" si="0"/>
        <v>25307.037735849055</v>
      </c>
    </row>
    <row r="26" spans="1:5" x14ac:dyDescent="0.35">
      <c r="A26" s="6" t="s">
        <v>64</v>
      </c>
      <c r="B26" s="6" t="s">
        <v>65</v>
      </c>
      <c r="C26" s="7">
        <v>480144</v>
      </c>
      <c r="D26" s="7">
        <v>126973899</v>
      </c>
      <c r="E26" s="5">
        <f t="shared" si="0"/>
        <v>264.44962136359095</v>
      </c>
    </row>
    <row r="27" spans="1:5" x14ac:dyDescent="0.35">
      <c r="A27" s="6" t="s">
        <v>53</v>
      </c>
      <c r="B27" s="6" t="s">
        <v>27</v>
      </c>
      <c r="C27" s="7">
        <v>4344</v>
      </c>
      <c r="D27" s="7">
        <v>118724524</v>
      </c>
      <c r="E27" s="5">
        <f t="shared" si="0"/>
        <v>27330.691528545121</v>
      </c>
    </row>
    <row r="28" spans="1:5" x14ac:dyDescent="0.35">
      <c r="A28" s="6" t="s">
        <v>60</v>
      </c>
      <c r="B28" s="6" t="s">
        <v>61</v>
      </c>
      <c r="C28" s="7">
        <v>7323965</v>
      </c>
      <c r="D28" s="7">
        <v>87202722</v>
      </c>
      <c r="E28" s="5">
        <f t="shared" si="0"/>
        <v>11.906490814743107</v>
      </c>
    </row>
    <row r="29" spans="1:5" x14ac:dyDescent="0.35">
      <c r="A29" s="6" t="s">
        <v>62</v>
      </c>
      <c r="B29" s="6" t="s">
        <v>63</v>
      </c>
      <c r="C29" s="7">
        <v>111653</v>
      </c>
      <c r="D29" s="7">
        <v>5127789</v>
      </c>
      <c r="E29" s="5">
        <f t="shared" si="0"/>
        <v>45.926119316095402</v>
      </c>
    </row>
    <row r="30" spans="1:5" x14ac:dyDescent="0.35">
      <c r="A30" s="6" t="s">
        <v>1</v>
      </c>
      <c r="B30" s="6" t="s">
        <v>1</v>
      </c>
      <c r="C30" s="7">
        <v>333</v>
      </c>
      <c r="D30" s="7">
        <v>3293800</v>
      </c>
      <c r="E30" s="5">
        <f t="shared" si="0"/>
        <v>9891.2912912912907</v>
      </c>
    </row>
    <row r="31" spans="1:5" x14ac:dyDescent="0.35">
      <c r="A31" s="6" t="s">
        <v>43</v>
      </c>
      <c r="B31" s="6" t="s">
        <v>54</v>
      </c>
      <c r="C31" s="7">
        <v>178</v>
      </c>
      <c r="D31" s="7">
        <v>2257076</v>
      </c>
      <c r="E31" s="5">
        <f t="shared" si="0"/>
        <v>12680.202247191011</v>
      </c>
    </row>
    <row r="32" spans="1:5" x14ac:dyDescent="0.35">
      <c r="A32" s="6" t="s">
        <v>66</v>
      </c>
      <c r="B32" s="6" t="s">
        <v>67</v>
      </c>
      <c r="C32" s="7">
        <v>6692</v>
      </c>
      <c r="D32" s="7">
        <v>975889</v>
      </c>
      <c r="E32" s="5">
        <f t="shared" si="0"/>
        <v>145.82919904363419</v>
      </c>
    </row>
    <row r="33" spans="1:5" x14ac:dyDescent="0.35">
      <c r="A33" s="6" t="s">
        <v>55</v>
      </c>
      <c r="B33" s="6" t="s">
        <v>56</v>
      </c>
      <c r="C33" s="7">
        <v>1782</v>
      </c>
      <c r="D33" s="7">
        <v>201858</v>
      </c>
      <c r="E33" s="5">
        <f t="shared" si="0"/>
        <v>113.27609427609427</v>
      </c>
    </row>
    <row r="34" spans="1:5" x14ac:dyDescent="0.35">
      <c r="A34" s="3" t="s">
        <v>48</v>
      </c>
      <c r="C34" s="5">
        <f>SUM(C2:C33)</f>
        <v>321467459</v>
      </c>
      <c r="D34" s="5">
        <f>SUM(D2:D33)</f>
        <v>37786196158</v>
      </c>
      <c r="E34" s="4">
        <f t="shared" si="0"/>
        <v>117.54283396379476</v>
      </c>
    </row>
  </sheetData>
  <sortState xmlns:xlrd2="http://schemas.microsoft.com/office/spreadsheetml/2017/richdata2" ref="A2:E4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Dixon, Ralph</cp:lastModifiedBy>
  <dcterms:created xsi:type="dcterms:W3CDTF">2019-07-31T19:26:25Z</dcterms:created>
  <dcterms:modified xsi:type="dcterms:W3CDTF">2022-11-01T16:26:53Z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